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ectorwise ongoing" sheetId="1" r:id="rId1"/>
  </sheets>
  <definedNames>
    <definedName name="_xlnm._FilterDatabase" localSheetId="0" hidden="1">'sectorwise ongoing'!$A$4:$WVU$229</definedName>
    <definedName name="_xlnm.Print_Titles" localSheetId="0">'sectorwise ongoing'!$3:$4</definedName>
  </definedNames>
  <calcPr calcId="125725"/>
</workbook>
</file>

<file path=xl/calcChain.xml><?xml version="1.0" encoding="utf-8"?>
<calcChain xmlns="http://schemas.openxmlformats.org/spreadsheetml/2006/main">
  <c r="G237" i="1"/>
  <c r="I237" s="1"/>
  <c r="F237"/>
  <c r="H237" s="1"/>
  <c r="E237"/>
  <c r="I236"/>
  <c r="H236"/>
  <c r="I235"/>
  <c r="H235"/>
  <c r="I234"/>
  <c r="H234"/>
  <c r="H233"/>
  <c r="H232"/>
  <c r="H231"/>
  <c r="H230"/>
  <c r="H229"/>
  <c r="H228"/>
  <c r="H227"/>
  <c r="H226"/>
  <c r="H225"/>
  <c r="I224"/>
  <c r="H224"/>
  <c r="I223"/>
  <c r="H223"/>
  <c r="H222"/>
  <c r="H221"/>
  <c r="I220"/>
  <c r="H220"/>
  <c r="I219"/>
  <c r="H219"/>
  <c r="I218"/>
  <c r="H218"/>
  <c r="I217"/>
  <c r="H217"/>
  <c r="I216"/>
  <c r="H216"/>
  <c r="I215"/>
  <c r="H215"/>
  <c r="I214"/>
  <c r="H214"/>
  <c r="I213"/>
  <c r="H213"/>
  <c r="I212"/>
  <c r="H212"/>
  <c r="I211"/>
  <c r="H211"/>
  <c r="I210"/>
  <c r="H210"/>
  <c r="I209"/>
  <c r="H209"/>
  <c r="H208"/>
  <c r="G207"/>
  <c r="I207" s="1"/>
  <c r="F207"/>
  <c r="H207" s="1"/>
  <c r="E207"/>
  <c r="H206"/>
  <c r="H205"/>
  <c r="H204"/>
  <c r="H203"/>
  <c r="H202"/>
  <c r="H201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H181"/>
  <c r="I180"/>
  <c r="H180"/>
  <c r="I179"/>
  <c r="H179"/>
  <c r="I178"/>
  <c r="H178"/>
  <c r="I177"/>
  <c r="H177"/>
  <c r="I176"/>
  <c r="H176"/>
  <c r="I175"/>
  <c r="H175"/>
  <c r="H174"/>
  <c r="I173"/>
  <c r="H173"/>
  <c r="H172"/>
  <c r="I171"/>
  <c r="H171"/>
  <c r="H170"/>
  <c r="G169"/>
  <c r="I169" s="1"/>
  <c r="F169"/>
  <c r="H169" s="1"/>
  <c r="E169"/>
  <c r="I168"/>
  <c r="H168"/>
  <c r="H167"/>
  <c r="G166"/>
  <c r="I166" s="1"/>
  <c r="F166"/>
  <c r="H166" s="1"/>
  <c r="E166"/>
  <c r="I165"/>
  <c r="H165"/>
  <c r="H164"/>
  <c r="I163"/>
  <c r="H163"/>
  <c r="I162"/>
  <c r="H162"/>
  <c r="I161"/>
  <c r="H161"/>
  <c r="I160"/>
  <c r="H160"/>
  <c r="H159"/>
  <c r="H158"/>
  <c r="G158"/>
  <c r="I158" s="1"/>
  <c r="F158"/>
  <c r="E158"/>
  <c r="I157"/>
  <c r="H157"/>
  <c r="H156"/>
  <c r="G155"/>
  <c r="F155"/>
  <c r="H155" s="1"/>
  <c r="E155"/>
  <c r="H154"/>
  <c r="H153"/>
  <c r="H152"/>
  <c r="H151"/>
  <c r="H150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H133"/>
  <c r="I132"/>
  <c r="H132"/>
  <c r="H131"/>
  <c r="I130"/>
  <c r="H130"/>
  <c r="H129"/>
  <c r="G128"/>
  <c r="F128"/>
  <c r="H128" s="1"/>
  <c r="E128"/>
  <c r="H127"/>
  <c r="I126"/>
  <c r="H126"/>
  <c r="I125"/>
  <c r="H125"/>
  <c r="I124"/>
  <c r="H124"/>
  <c r="I123"/>
  <c r="H123"/>
  <c r="I122"/>
  <c r="H122"/>
  <c r="I121"/>
  <c r="H121"/>
  <c r="I120"/>
  <c r="H120"/>
  <c r="H119"/>
  <c r="G118"/>
  <c r="I118" s="1"/>
  <c r="F118"/>
  <c r="H118" s="1"/>
  <c r="E118"/>
  <c r="I117"/>
  <c r="H117"/>
  <c r="H116"/>
  <c r="G115"/>
  <c r="F115"/>
  <c r="H115" s="1"/>
  <c r="E115"/>
  <c r="I114"/>
  <c r="H114"/>
  <c r="I113"/>
  <c r="H113"/>
  <c r="I112"/>
  <c r="H112"/>
  <c r="I111"/>
  <c r="H111"/>
  <c r="I110"/>
  <c r="H110"/>
  <c r="H109"/>
  <c r="G108"/>
  <c r="F108"/>
  <c r="H108" s="1"/>
  <c r="E108"/>
  <c r="I107"/>
  <c r="H107"/>
  <c r="I106"/>
  <c r="H106"/>
  <c r="I105"/>
  <c r="H105"/>
  <c r="I104"/>
  <c r="H104"/>
  <c r="H103"/>
  <c r="G102"/>
  <c r="F102"/>
  <c r="H102" s="1"/>
  <c r="E102"/>
  <c r="I101"/>
  <c r="H101"/>
  <c r="I100"/>
  <c r="H100"/>
  <c r="I99"/>
  <c r="H99"/>
  <c r="H98"/>
  <c r="G97"/>
  <c r="F97"/>
  <c r="H97" s="1"/>
  <c r="E97"/>
  <c r="I96"/>
  <c r="H96"/>
  <c r="I95"/>
  <c r="H95"/>
  <c r="I94"/>
  <c r="H94"/>
  <c r="I93"/>
  <c r="H93"/>
  <c r="H92"/>
  <c r="G91"/>
  <c r="F91"/>
  <c r="E91"/>
  <c r="H90"/>
  <c r="H89"/>
  <c r="H88"/>
  <c r="H87"/>
  <c r="H86"/>
  <c r="H85"/>
  <c r="H84"/>
  <c r="H83"/>
  <c r="I82"/>
  <c r="H82"/>
  <c r="I81"/>
  <c r="H81"/>
  <c r="I80"/>
  <c r="H80"/>
  <c r="I79"/>
  <c r="H79"/>
  <c r="I78"/>
  <c r="H78"/>
  <c r="I77"/>
  <c r="H77"/>
  <c r="I76"/>
  <c r="H76"/>
  <c r="I75"/>
  <c r="H75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H53"/>
  <c r="I52"/>
  <c r="H52"/>
  <c r="I51"/>
  <c r="H51"/>
  <c r="I50"/>
  <c r="H50"/>
  <c r="I49"/>
  <c r="H49"/>
  <c r="I48"/>
  <c r="H48"/>
  <c r="I47"/>
  <c r="H47"/>
  <c r="I46"/>
  <c r="H46"/>
  <c r="H45"/>
  <c r="H91" s="1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</calcChain>
</file>

<file path=xl/sharedStrings.xml><?xml version="1.0" encoding="utf-8"?>
<sst xmlns="http://schemas.openxmlformats.org/spreadsheetml/2006/main" count="959" uniqueCount="549">
  <si>
    <t>Total</t>
  </si>
  <si>
    <t>2002-03</t>
  </si>
  <si>
    <t>Udalguri</t>
  </si>
  <si>
    <t>31-07-2005</t>
  </si>
  <si>
    <t>2003-04</t>
  </si>
  <si>
    <t>Chirang</t>
  </si>
  <si>
    <t>31-03-2004</t>
  </si>
  <si>
    <t>2000-01</t>
  </si>
  <si>
    <t xml:space="preserve"> P&amp;D Dept. recommended Rs.38.50 lakh(S/S). UC &amp; CC awaited from WPT &amp;BC Dept. </t>
  </si>
  <si>
    <t>Gauhati University Campus at Kokrajhar.</t>
  </si>
  <si>
    <t>Kokrajhar</t>
  </si>
  <si>
    <t>Proposal for S/S  not received from WPT&amp;BC Deptt.</t>
  </si>
  <si>
    <t>31-03-2006</t>
  </si>
  <si>
    <t xml:space="preserve">Special Area Game Centre at Kathalguri, Kokrajhar </t>
  </si>
  <si>
    <t xml:space="preserve"> M/DoNER directed the state govt. to complete the project from state's own resources . Accordingly, WPT &amp;BC Dept. has been intimated .</t>
  </si>
  <si>
    <t>Drinking water supply scheme at Gossaigaon, kokrajhar</t>
  </si>
  <si>
    <t>BAC Areas Projects implemented by BTC</t>
  </si>
  <si>
    <t>2012-13</t>
  </si>
  <si>
    <t>Khowra Flow Irrigation Scheme</t>
  </si>
  <si>
    <t>2010-11</t>
  </si>
  <si>
    <t>Construction of proposed Stadium at Musalpur in Baska Distict.</t>
  </si>
  <si>
    <t>2011-12</t>
  </si>
  <si>
    <t>Tamulpur Piped Water Supply Scheme</t>
  </si>
  <si>
    <t>Flow Irrigation Scheme from River Kulsik at Palashgarh under tangla irrigation Division, Udalguri District</t>
  </si>
  <si>
    <t>Construction of Fly over at the intersection of Pramathesh Barua Road and N.F. railway Track at Bijni Town</t>
  </si>
  <si>
    <t>Construction of RCC Br.No. 8/1 over Saral Bhanga on Dotmo Balajan Road.</t>
  </si>
  <si>
    <t>Upgradation of Road from NH-31( C) via Serfenanguri, Nepalpara, Athiabari, Ebargaon, Thaigiriguri and No.2 Hazarkiapara to Kapuragaon</t>
  </si>
  <si>
    <t>A/A accorded by P &amp; D Deptt on 26-12-2011. P&amp;d Dept. has recommended Rs. 2.23 crore in March, 2012. UC for the amount awaited.</t>
  </si>
  <si>
    <t>Construction of Road with MTBT from UT road at Dimakucji Don- Bosco School to Badlapara via Kalikhola Road, Udalguri</t>
  </si>
  <si>
    <t xml:space="preserve">Improvement of Chintagaon Botiamari Road in Udalguri District </t>
  </si>
  <si>
    <t>Upgradation of NT Road through Ramphalbil Bazar to all weather roads of SPT bridge into RCC Bridge (International  Border Area)</t>
  </si>
  <si>
    <t>31-12-2012</t>
  </si>
  <si>
    <t xml:space="preserve">Improvement of Moholiapara Dongapara Borongajuli PWD Road. </t>
  </si>
  <si>
    <t>30.11.2012</t>
  </si>
  <si>
    <t>Improvement of Tangla Kachubill Road .</t>
  </si>
  <si>
    <t>WPT &amp;BC</t>
  </si>
  <si>
    <t xml:space="preserve"> Total:</t>
  </si>
  <si>
    <t>Phangcho Basti Irrigation Scheme</t>
  </si>
  <si>
    <t>Karbi Anglong</t>
  </si>
  <si>
    <t>AA accorded by P&amp;D Deptt. on 7.11.2012. Dept. yet to move for release of Rs. 254.30 lakh(1st instlmnt).</t>
  </si>
  <si>
    <t>Augmentation of donka mokam Piped Water Supply Scheme(PWSS)</t>
  </si>
  <si>
    <t>Metalling and Blacktopping of Ashalu Diduki Road including WBM(length=18km) under Mahur Road Division</t>
  </si>
  <si>
    <t>Dima Hasao</t>
  </si>
  <si>
    <t>Kaku basti Irrigation Scheme</t>
  </si>
  <si>
    <t xml:space="preserve">Improvement of Ronghang Basti to Thekrajan Road </t>
  </si>
  <si>
    <t xml:space="preserve">Greater Dokmoka  Tekelangjan water supply scheme for fluoride, Arsenic/ iron affected areas from Dikrut, </t>
  </si>
  <si>
    <t>Phumen phangcho Minor Irrigation Scheme</t>
  </si>
  <si>
    <t>Infrastructure Development of Road Transport system under Karbi Anglong Autonomous Council (KAAC) Part-I</t>
  </si>
  <si>
    <t>Construction of road from Hidpi to Lahorijan Goutom Bast Road</t>
  </si>
  <si>
    <t>2009-10</t>
  </si>
  <si>
    <t>Metalling &amp; Black Topping of Gunjung- Maibong Road.</t>
  </si>
  <si>
    <t>31/12/2012</t>
  </si>
  <si>
    <t>Deithor Minor Irrigation Project</t>
  </si>
  <si>
    <t>Development of Tourism Infrastructure at Bagori Entry Point of Kaziranga National park</t>
  </si>
  <si>
    <t>Langklangvong Water Supply Scheme</t>
  </si>
  <si>
    <t>14/07/2011</t>
  </si>
  <si>
    <t>Construction of RCC (a)bridge No.8/6 over River Dirring,(b)bridge No.18/1 over  River Borjan, ©bridge No.19/1 over river Borjan, (d)bridge No.23/3 over river Donjan,(e)bridge No.27/3 over river Kakosang, (f)Bridge No.48/1 over River Deihori of Chowkihola-Panjan-Deithor-Malasi-Dirring-Kohora road(CPDMDK road),(2)Construction of RCC bridge No.2/1 over River Kohora on Kohora Bagori road, in Assam.</t>
  </si>
  <si>
    <t>16/06/2011</t>
  </si>
  <si>
    <t>Improvement of BBDC road at 31st km.</t>
  </si>
  <si>
    <t>30/09/2010</t>
  </si>
  <si>
    <t>2008-09</t>
  </si>
  <si>
    <t>Construction of RCC Bridge No. 28/1 on Dehangi Dayangmukh Road over Thaijuwari Nala &amp; Langlodisa Nala (PWD Roads Haflong Division), Dima Hasao</t>
  </si>
  <si>
    <t>17/12/2010</t>
  </si>
  <si>
    <t>Greater Bokajan water supply Scheme, Karbi Anglong</t>
  </si>
  <si>
    <t>31/072010</t>
  </si>
  <si>
    <t>Augmentation of Greater Diphu Water Supply Scheme, Karbi Anglong</t>
  </si>
  <si>
    <t>Construction of RCC Bridge No. 22/1 over River Diffolloo on Chowkihola – Panjan – Deithor – Malasi – Dirring – Kohora Road (CPDMDK Road) renamed Solonijan Chowkihola Kohora Road (Kohora PWD Division), Karbi Anglong</t>
  </si>
  <si>
    <t>31/12/2007</t>
  </si>
  <si>
    <t>2006-07</t>
  </si>
  <si>
    <t>Greater Mahur Town Water Supply Scheme., Dima Hasao</t>
  </si>
  <si>
    <t>31/10/2009</t>
  </si>
  <si>
    <t>2005-06</t>
  </si>
  <si>
    <t>2004-05</t>
  </si>
  <si>
    <t>31/12/2005</t>
  </si>
  <si>
    <t>13/12/2006</t>
  </si>
  <si>
    <t>Construction of RCC Bridge No.1/2 on Manja to Hidim Teron Road in Karbi Anglong District in Assam.</t>
  </si>
  <si>
    <t>Construction of RCC Bridge No.12/3 on Bakulia Rajapathar  Road in Karbi Anglong District in Assam.</t>
  </si>
  <si>
    <t>Construction of RCC Bridge No.26/3 on Samar Ali Das Road in Karbi Anglong District in Assam.</t>
  </si>
  <si>
    <t>31/12/2006</t>
  </si>
  <si>
    <t>Conversion of 100 bedded Civil Hospital to 200 Bedded Hospital with construction of Staff Quarters buildings at Haflong in North Cachar Hills in Assam.</t>
  </si>
  <si>
    <t>31/07/2005</t>
  </si>
  <si>
    <t>Haflong Water Supply Scheme Raw Water Pumping Main from Robinalla in Assam., Dima Hasao</t>
  </si>
  <si>
    <t>Hill Areas</t>
  </si>
  <si>
    <t>31/06/2012</t>
  </si>
  <si>
    <t>Comprehensive Development plan for college of Fisheries for augmentation Human Resources, Nagaon</t>
  </si>
  <si>
    <t>Nagaon</t>
  </si>
  <si>
    <t>Agriculture</t>
  </si>
  <si>
    <t>30/11/2008</t>
  </si>
  <si>
    <t>Cashew processing plant at Mancachar, Dhubri</t>
  </si>
  <si>
    <t>Dhubri</t>
  </si>
  <si>
    <t>NERMAC</t>
  </si>
  <si>
    <t>Approach Road to Balipara Industrial Growth Centre, Sonitpur</t>
  </si>
  <si>
    <t>Sonitpur</t>
  </si>
  <si>
    <t>Industries &amp; Commerce</t>
  </si>
  <si>
    <t>31/05/2012</t>
  </si>
  <si>
    <t>Construction of RCC gallery of District Sports Association (Stadium Complex ,Hailakandi)</t>
  </si>
  <si>
    <t>Hailakandi</t>
  </si>
  <si>
    <t>30/04/2010</t>
  </si>
  <si>
    <r>
      <t xml:space="preserve">Construction of District Sports Complex at Jhagrapara , Dhubri </t>
    </r>
    <r>
      <rPr>
        <b/>
        <sz val="16"/>
        <rFont val="Verdana"/>
        <family val="2"/>
      </rPr>
      <t>(MP)</t>
    </r>
  </si>
  <si>
    <t>31/07/2010</t>
  </si>
  <si>
    <r>
      <t xml:space="preserve">Construction of Chandi Barua Stadium at Howly Town, Barpeta </t>
    </r>
    <r>
      <rPr>
        <b/>
        <sz val="16"/>
        <rFont val="Verdana"/>
        <family val="2"/>
      </rPr>
      <t xml:space="preserve">(MP), </t>
    </r>
  </si>
  <si>
    <t>Barpeta</t>
  </si>
  <si>
    <t>30/06/2009</t>
  </si>
  <si>
    <t>2007-08</t>
  </si>
  <si>
    <r>
      <t>Construction of Indoor Stadium at Silchar</t>
    </r>
    <r>
      <rPr>
        <b/>
        <sz val="16"/>
        <rFont val="Verdana"/>
        <family val="2"/>
      </rPr>
      <t xml:space="preserve"> (MP)</t>
    </r>
  </si>
  <si>
    <t>Cachar</t>
  </si>
  <si>
    <t>30/07/2009</t>
  </si>
  <si>
    <t>Development of Jorhat Stadium at Jorhat</t>
  </si>
  <si>
    <t>Jorhat</t>
  </si>
  <si>
    <t>Sports</t>
  </si>
  <si>
    <t>31/01/2010</t>
  </si>
  <si>
    <t>Stabilisation of Dispur Water Supply Scheme., Kamrup(M)</t>
  </si>
  <si>
    <t>Kamrup(M)</t>
  </si>
  <si>
    <t>Public Health Engineering</t>
  </si>
  <si>
    <t>AA accorded by P&amp;D on 08-10-2012.</t>
  </si>
  <si>
    <t>31-09-2014</t>
  </si>
  <si>
    <t>Construction of Roadside drainage System including of Town roads in Nagaon Urban Area</t>
  </si>
  <si>
    <t>AA accorded by P&amp;D on 28-01-2012. Dept. yet to move for release of fund.</t>
  </si>
  <si>
    <t xml:space="preserve">Construction of 4 nos. of road including box culverts and pucca drainage in Lakhipur Town </t>
  </si>
  <si>
    <t>Goalpara</t>
  </si>
  <si>
    <t>Construction of multistoried car parking cum city Hall, Jorhat</t>
  </si>
  <si>
    <t>Improvement of Roads in Biswanath chariali Town, Sonitpur</t>
  </si>
  <si>
    <t>28-02-2013</t>
  </si>
  <si>
    <t>Sarupathar Piped Water Supply , Golaghat</t>
  </si>
  <si>
    <t>Golaghat</t>
  </si>
  <si>
    <t>28-02-2014</t>
  </si>
  <si>
    <t>Bongaigaon Town Water Supply Scheme, Bongaigaon</t>
  </si>
  <si>
    <t>Bongaigaon</t>
  </si>
  <si>
    <t>Kharupetia Water Supply Scheme, Darrang</t>
  </si>
  <si>
    <t>Darrang</t>
  </si>
  <si>
    <t>31-03-2012</t>
  </si>
  <si>
    <t>Barpeta Bus Terminus, Barpeta</t>
  </si>
  <si>
    <t>31-01-2012</t>
  </si>
  <si>
    <t xml:space="preserve">Improvement of Municipal Road in Narayanpur, lakhimpur </t>
  </si>
  <si>
    <t>lakhimpur</t>
  </si>
  <si>
    <t>31/04/2013</t>
  </si>
  <si>
    <t>Mangaldoi Water Supply Scheme, Darrang</t>
  </si>
  <si>
    <t>31/04/2012</t>
  </si>
  <si>
    <t>Margherita Piped water Supply scheme, Tinsukia</t>
  </si>
  <si>
    <t>Tinsukia</t>
  </si>
  <si>
    <t>29/05/2009</t>
  </si>
  <si>
    <t>Improvement of Roads and Natural Drainage System within Greater Tezpur Town, Sonitpur</t>
  </si>
  <si>
    <t>30/05/2007</t>
  </si>
  <si>
    <t>Sibsagar Town Water Supply Scheme, Sibsagar</t>
  </si>
  <si>
    <t>Sibsagar</t>
  </si>
  <si>
    <t xml:space="preserve"> P&amp; D Dept. recommended Rs. 37.24 lakh (s/s) on 8-12-2011. Uc awaited.</t>
  </si>
  <si>
    <t>30/05/2009</t>
  </si>
  <si>
    <t>Golaghat Town Water Supply Scheme Phase-II (MP), Golaghat</t>
  </si>
  <si>
    <t>30/09/2008</t>
  </si>
  <si>
    <t>Dhubri Town Water Supply Scheme in Assam, Dhubri</t>
  </si>
  <si>
    <t>Urban Development</t>
  </si>
  <si>
    <t>Construction of Multi Level Parking at Paltan Bazar,Guwahati, Kamrup(M)</t>
  </si>
  <si>
    <t>Transport</t>
  </si>
  <si>
    <t>Construction of Multi Level Parking at Ambari, Guwahati, Kamrup(M)</t>
  </si>
  <si>
    <t>Guwahati Development</t>
  </si>
  <si>
    <t>Total:</t>
  </si>
  <si>
    <t xml:space="preserve">AA accorded by P&amp;D , Deptt. yet to move proposal for release of fund. </t>
  </si>
  <si>
    <t>Government Art &amp; Craft College, Kamrup(M)</t>
  </si>
  <si>
    <t>Socio Literary Cultural Complex of Bodo Sahitya Sabha at Bathooupuri, Gorchuk, Guwahati, Kamrup(M)</t>
  </si>
  <si>
    <t>31/04/2011</t>
  </si>
  <si>
    <t>Presrvation of Cultural Hertitage of Majuli Natun Kamlabari Satra (Phase I), Jorhat</t>
  </si>
  <si>
    <r>
      <t>Construction of Sankar-Madhav Cultural Complex at letekupukhuri, Bhogpur Chariali, Lakhimpur : Assam</t>
    </r>
    <r>
      <rPr>
        <b/>
        <sz val="16"/>
        <rFont val="Verdana"/>
        <family val="2"/>
      </rPr>
      <t>(MP)</t>
    </r>
  </si>
  <si>
    <t>31/12/2009</t>
  </si>
  <si>
    <t>Development &amp; Upgradation of Jyoti Chitrobon Film  &amp; Television Institute, Kamrup(M)</t>
  </si>
  <si>
    <t>Cultural Affairs</t>
  </si>
  <si>
    <t>31/10/2010</t>
  </si>
  <si>
    <r>
      <t xml:space="preserve">Construction of two storied building of Swahid Jadav nath (SJN) Govt. Homeopathic college &amp; hospital at Panjabari, Guwahati </t>
    </r>
    <r>
      <rPr>
        <b/>
        <sz val="16"/>
        <rFont val="Verdana"/>
        <family val="2"/>
      </rPr>
      <t xml:space="preserve">(MP)., </t>
    </r>
    <r>
      <rPr>
        <sz val="16"/>
        <rFont val="Verdana"/>
        <family val="2"/>
      </rPr>
      <t>Kamrup(M)</t>
    </r>
  </si>
  <si>
    <t>Dibrugarh</t>
  </si>
  <si>
    <t xml:space="preserve">Health </t>
  </si>
  <si>
    <t>State Level Eligibility Test Commsion Assam (SLET), Kamrup(M)</t>
  </si>
  <si>
    <t>Assam Institute of Management, Kamrup(M)</t>
  </si>
  <si>
    <t>Construction of Academic cum Administrative Building of K.K. Handique Govt sanskrit College, Kamrup (M)</t>
  </si>
  <si>
    <r>
      <t>Infrastructural facilities at Kharupetia College  - Construction of Building for Classrooms, Computer Laboratory with A.C, Hostels for trainees, electricity facilities, Water Supply &amp; Sanitary facilities installation.</t>
    </r>
    <r>
      <rPr>
        <b/>
        <sz val="16"/>
        <rFont val="Verdana"/>
        <family val="2"/>
      </rPr>
      <t xml:space="preserve">(MP), </t>
    </r>
    <r>
      <rPr>
        <sz val="16"/>
        <rFont val="Verdana"/>
        <family val="2"/>
      </rPr>
      <t>Darrang</t>
    </r>
  </si>
  <si>
    <t>30/09/2009</t>
  </si>
  <si>
    <t>Modernisation and Augmentation of infrastructure development of Assam Textile Institue at Guwahati, Assam, Kamrup(M)</t>
  </si>
  <si>
    <t>Education</t>
  </si>
  <si>
    <t>Burinagar LIS, Nalbari District</t>
  </si>
  <si>
    <t>Nalbari</t>
  </si>
  <si>
    <r>
      <t xml:space="preserve">Belsiri LIS </t>
    </r>
    <r>
      <rPr>
        <b/>
        <sz val="16"/>
        <rFont val="Verdana"/>
        <family val="2"/>
      </rPr>
      <t xml:space="preserve">(MP), </t>
    </r>
    <r>
      <rPr>
        <sz val="16"/>
        <rFont val="Verdana"/>
        <family val="2"/>
      </rPr>
      <t>Sonitpur</t>
    </r>
  </si>
  <si>
    <r>
      <t xml:space="preserve">Dokhindhol LIS </t>
    </r>
    <r>
      <rPr>
        <b/>
        <sz val="16"/>
        <rFont val="Verdana"/>
        <family val="2"/>
      </rPr>
      <t xml:space="preserve">(MP), </t>
    </r>
    <r>
      <rPr>
        <sz val="16"/>
        <rFont val="Verdana"/>
        <family val="2"/>
      </rPr>
      <t>Sonitpur</t>
    </r>
  </si>
  <si>
    <t>1998-99</t>
  </si>
  <si>
    <t>89 Minor Irrigation Schemes (entire state)</t>
  </si>
  <si>
    <t>entire state</t>
  </si>
  <si>
    <t xml:space="preserve">Irrigation </t>
  </si>
  <si>
    <t xml:space="preserve">Recommended for revalidation of A.A for Rs.11.51 crore on 15.02.2012. Detail report not yet received from WR Deptt.                                                                                  </t>
  </si>
  <si>
    <t>31/12/2008</t>
  </si>
  <si>
    <t>Raising &amp; Strengthening of Brahmaputra Dyke from Dizmore to Sonarigaon from 14th to 23.15th km. including closing of Amguri &amp; Arney Nalla. ,Dhemaji</t>
  </si>
  <si>
    <t>Dhemaji</t>
  </si>
  <si>
    <t>Water Resources</t>
  </si>
  <si>
    <t>30-11-2013</t>
  </si>
  <si>
    <t>Construction of 132 KV BTPS -Kokrajhar S/c line and 132 KV Kokrajhar S/C line 132 KV /33 KV sub Station at Kokrajhar.</t>
  </si>
  <si>
    <t>Construction of 220/132 KV Azara (Kukurmara) S/S with 132/33 KV Azara S/S with LILO of 220 KV Agia- Sarusajai Line, 132KV S/C lines to 132/33 KV Boko and Azara S/S in Assam ,Kamrup®</t>
  </si>
  <si>
    <t>Kamrup(R )</t>
  </si>
  <si>
    <t>31/03/2009</t>
  </si>
  <si>
    <t>31/07/2007</t>
  </si>
  <si>
    <t>Construction of 38 km 33 KV line from Balipara to Bhalukpung.,Sonitpur</t>
  </si>
  <si>
    <t>Power</t>
  </si>
  <si>
    <t>AA accorded by P&amp;D vide letterNo.PDP(PP)PWD(PP)71/08/49 dtd. 12-10-2012.</t>
  </si>
  <si>
    <t>Construction of RCC Bridge No.1/1 over River Doomdooma on A.T. Road.</t>
  </si>
  <si>
    <t xml:space="preserve">AA accorded by P&amp;D on 08-10-2012. Rs.757.96lakh released by M/DoNER as 1st instalment. Dept. yet to move for release. </t>
  </si>
  <si>
    <t>Construction of railway over Bridge at Dhing gate on Nagaon Bhuragaon Road via Dhing at Nagaon</t>
  </si>
  <si>
    <t>Improvement of nagnimora Jajoli Road from ch.8.346 km to ch.13.650 km including conversion of SPT bridge no. 14/1 to RCC bridge.</t>
  </si>
  <si>
    <t>Construction of Rcc Br. No.3/1 over river Pagladia on U.C. Baruah Road</t>
  </si>
  <si>
    <t>Construction of Rcc Br. No.6/2, 7/3, 8/2, 10/1 and 11/1 over branches of river Kaloo on A.P.S. Road, Dhubri District.</t>
  </si>
  <si>
    <t>Construction of RCC Br. No.1/11 over Tanghat Channel on NH-31(tanghat to Asharkandi Ghegraralga Road) Dhubri District</t>
  </si>
  <si>
    <t>A/A accorded by P &amp; D Deptt on 27-06-2012. Dept. yet to move for release of fund.</t>
  </si>
  <si>
    <t>31-12-2013</t>
  </si>
  <si>
    <t xml:space="preserve">Construction of Slab Culvert by replacing old bridges and slab culvert on kamarbondha road upto 22nd  km. </t>
  </si>
  <si>
    <t xml:space="preserve">A/A accorded by P &amp; D Deptt on 27-06-2012.  </t>
  </si>
  <si>
    <t>Improvement of Road from 1st Km of Demow Dehing Road to Dhaoma Phukhuri (length-10.125Km) with RCC Bridge(length-18.75m) in Demow Rural road Sub division.</t>
  </si>
  <si>
    <t xml:space="preserve">A/A accorded by P &amp; D Deptt on 7-06-2012.  </t>
  </si>
  <si>
    <t>Construction of Maijan Thakurbari road to Mukalbari road in Dibrugarh Dist.</t>
  </si>
  <si>
    <t xml:space="preserve">A/A accorded by P &amp; D Deptt on 8-06-2012.  </t>
  </si>
  <si>
    <t xml:space="preserve">Sessa T.E. to Timona Road in Dibrugarh </t>
  </si>
  <si>
    <t>Construction of Road from Rangamati to Kalaigaon Road (between) Janaram Chowka to Aaola Chowka in Darrang District.</t>
  </si>
  <si>
    <t>Improvement of J.B. Road in Jorhat District</t>
  </si>
  <si>
    <t>Construction of Br. No. 2/1 &amp; 4/1 on Raha Barapujia road over river Botamari and Hatibanda with approaches in Nagaon District</t>
  </si>
  <si>
    <t>Construction of RCC Br. (a) No.1/1 and 2/1 on Deroi Rongli road (b) No. 2/1 on Deopling Ramunagar road and No.3/1 Ghilaguri road</t>
  </si>
  <si>
    <t>30-06-2012</t>
  </si>
  <si>
    <t>Improvement of road network at Sonari Town under Choraideo Rural road Division</t>
  </si>
  <si>
    <t>Construction of Zoo Zaparigoog Road , Guwahati.</t>
  </si>
  <si>
    <t>31-07-2012</t>
  </si>
  <si>
    <t>Construction of RCC Br. No.2/2 &amp; 2/3 renamed as 3/1 &amp; 4/1) on Shyamaprasadpur - Dossgram road via Swapnargul over stream Singrai in Cachar District.</t>
  </si>
  <si>
    <t>31-01-2013</t>
  </si>
  <si>
    <t>Construction of RCC Bridge No. 13/1, 13/2, 20/2 on Mohbandha Road.</t>
  </si>
  <si>
    <t>Construction of RCC Bridge No.24/1 on Morigaon Moirabari  in Morigaon District.</t>
  </si>
  <si>
    <t>Morigaon</t>
  </si>
  <si>
    <t>30-11-2012</t>
  </si>
  <si>
    <t>Construction of Tiphuk Jajali Pukhuri Road with Rcc Br. No. 3/3 in Sivsagar.</t>
  </si>
  <si>
    <t>A/A accorded by P &amp; D Deptt on 26-11-2010. P&amp;D Dept. recommended Rs. 106.68236 lakh in Jan, 2012. Uc awaited from Deptt.</t>
  </si>
  <si>
    <t>Construction of Mora Netai Road Dibrugarh</t>
  </si>
  <si>
    <t xml:space="preserve">Construction of RCC Br.No.1/2 &amp; 4/1 on old AT Road, Khowng, Dibrugarh </t>
  </si>
  <si>
    <t>Construction of Rcc Br.over river Aie.</t>
  </si>
  <si>
    <t>Constuction of RCC Br. No. 1/2over river Aie at Chilapara, Kahibari villages on the road from Kokrajhar NH -31 to Nowgong, Nanikpur NH-31 via Kirtanpar Numberpara villages under Bongaigaon Rural Road Division.</t>
  </si>
  <si>
    <t>A/A accorded by P &amp; D Deptt on 05/01/2011. Dept. yet to move for release of Rs. 271.80 lakh.</t>
  </si>
  <si>
    <t xml:space="preserve">Construction of Mahmora Ali with RCC Br.No. 9/2 Sivsagar Dist. </t>
  </si>
  <si>
    <t>28-02-2012</t>
  </si>
  <si>
    <t xml:space="preserve">MT &amp; BT from Circuit House Tinsukia to NH 37 via Okanimuria Borguri </t>
  </si>
  <si>
    <t>MT &amp; BT from Borhapjan- samdang Road to Sukanguri L.P. School.</t>
  </si>
  <si>
    <t>Construction of RCC Br. No 3/1 on Majgaon –Santipur Rd. over river sonai with approaches in Nagaon Dist</t>
  </si>
  <si>
    <t>30-09-2011</t>
  </si>
  <si>
    <t xml:space="preserve">Street lighting in Jorhat city leading to jorhat Airport </t>
  </si>
  <si>
    <t>30-04-2012</t>
  </si>
  <si>
    <t>Construction of RCC Br. No 4/1  on Dimow-Raidongia road over river Sonai Under Nagaon Rural road Division in Nagaon.</t>
  </si>
  <si>
    <t>28/02/2012</t>
  </si>
  <si>
    <t>30-04-2013</t>
  </si>
  <si>
    <t xml:space="preserve">Improvement of Road Net work leading towards Dibru- Choikhowa National Park Construction of RCC Br. No 1/1over river Doomdoma on old A.T road </t>
  </si>
  <si>
    <t>Construction of RCC Br. No      6/1 , 9/1 &amp; 10/1  on Ambagaon – Kathpara  solmari Singrai Rd. ( NG-17) in  Nagaon Dist</t>
  </si>
  <si>
    <t>30-04-2011</t>
  </si>
  <si>
    <t xml:space="preserve">Upgradation of Nagaon- Bhuragaon Road via Dhing  ( SH-10)  in Nagaon </t>
  </si>
  <si>
    <t xml:space="preserve">Improvement of Tangla- Bhergaon -ramgaon road in Udalguri District. </t>
  </si>
  <si>
    <t>31-10-2011</t>
  </si>
  <si>
    <t xml:space="preserve">Improvement / upgradation of Chenchorie Elgin Road including major RCC bridge over river Ghagra. </t>
  </si>
  <si>
    <t>Karimganj</t>
  </si>
  <si>
    <t>31-03-2011</t>
  </si>
  <si>
    <t xml:space="preserve">Construction of RCC Br. No 12/1 on Goroimari-Dewaguri road with approaches in Nagaon Dist </t>
  </si>
  <si>
    <t>31-08-2011</t>
  </si>
  <si>
    <t xml:space="preserve">Construction of RCC Br. No 7/1,15/1 &amp; 19/1 on Nagaon- Barapujia Road with approaches in Nagaon Dist </t>
  </si>
  <si>
    <t xml:space="preserve">Construction of RCC Br. No 3/2,5/2 &amp; 5/4 on Rupsir Ali  </t>
  </si>
  <si>
    <t>31-02-2011</t>
  </si>
  <si>
    <t xml:space="preserve">Construction of RCC Br. No 2/1on Nandini Karaimari Road </t>
  </si>
  <si>
    <t xml:space="preserve">MT &amp;BT  of from Swapanpur to Ramchandi Road (MP), Hailakandi District </t>
  </si>
  <si>
    <t>30-11-2010</t>
  </si>
  <si>
    <t>Construction of RCC Br. No. 5/3  on Borbhogia - Mikirbhata Road with   approaches in Morigaon distrct</t>
  </si>
  <si>
    <t>31-10-2010</t>
  </si>
  <si>
    <t>Construction of RCC Br. No. 32/1 on A.T. Road (old) including approaches, Protection works, Goalpara in Assam</t>
  </si>
  <si>
    <t>28-02-2010</t>
  </si>
  <si>
    <t xml:space="preserve">Construction of roadside drain cum Footpath  and provision for roadside streetlight illumination in Nahakatia Town in Dibrugarh Dist. under Dibrugarh Rural Road Division . </t>
  </si>
  <si>
    <t>31-07-2010</t>
  </si>
  <si>
    <t xml:space="preserve">Construction of RCC br. No 18/2 over stream Bahanigaon &amp; Br. NO 19/1 over river kachikata on laluk- Narayanpur Road in lakhimpur District with Approaches . </t>
  </si>
  <si>
    <t>31-05-2010</t>
  </si>
  <si>
    <t xml:space="preserve">Construction of RCC br. No 57/1 on Gourisagar Moran road and   Construction of RCC  Br. No  15/2  on Naharkatia- Tingkhong Road  in Dibrugarh district  with approaches .  </t>
  </si>
  <si>
    <t>Improvement of Batabari Kopati Rd. (MP), Darrang District.</t>
  </si>
  <si>
    <t>Upgradation of Dolgaon Town to Sialmari  via Dekerigaon Kharpunihabi  road (MP), Darrang District</t>
  </si>
  <si>
    <t>31/03/2010</t>
  </si>
  <si>
    <t>Construction of RCC major bridge at 7th km. of Kathal Road over river Ghagra (MP), Cachar District.</t>
  </si>
  <si>
    <t>Construction of Road from Bhangarpar to Chandranathpur via Baburbazar.(MP), Cachar District</t>
  </si>
  <si>
    <t>Construction of Rd. and minor bridge from Matinagar to Bhuban Hill Temple(Ph-I) (MP), Cachar District</t>
  </si>
  <si>
    <t>30-6-09</t>
  </si>
  <si>
    <t>Construction of Dibrugarh Sapekhati Road from 12th km to 18th km alongwith two RCC bridges No. 18/1 &amp; 19/1 with approaches (bridge over river Buridihing at Saraighat) in Assam, Dibrugarh Dist.</t>
  </si>
  <si>
    <t xml:space="preserve"> UC for Rs.0.50 cr., awaited from dept.</t>
  </si>
  <si>
    <t>30-11-07</t>
  </si>
  <si>
    <t>Construction of RCC Bridge No.44/2,38/1,43/1 &amp; 43/2 on Silchar-Hailakandi Road in Cachar Dist. With approaches</t>
  </si>
  <si>
    <t>Construction of RCC Bridge No.2/4,6/1 &amp; 8/1 on Dr. Jinaram Das Road in Barpeta Dist.</t>
  </si>
  <si>
    <t>Construction of RCC Bridge No.2/1 &amp; 4/2 on Gour Nagar Tikirkilla Road in Goalpara Dist. With approches.</t>
  </si>
  <si>
    <t>Construction of RCC Bridge No.27/2,28/1,29/1,30/2,32/2,35/1 &amp; 45/1 on Dhubri Kachugaon Road in Dhubri District</t>
  </si>
  <si>
    <t>30-4-07</t>
  </si>
  <si>
    <t>Construction of RCC Bridge No.2/3, 5/1, 9/1, 11/1, 15/3, 16/1,18/1 &amp; 19/4 on Itakhola Pavoi Road in Sonitpur District with approaches.</t>
  </si>
  <si>
    <t>31-8-07</t>
  </si>
  <si>
    <t>Construction of RCC Bridge No.1/1, 4/1, and 5/1   on Sripani - Jengrai Road in Dhemaji District with appr.</t>
  </si>
  <si>
    <t>Construction of RCC Bridge No.1/1, 5/1, and 3/1   on Bahirjonai-Berachapari  Road in Dhemaji District with approaches.</t>
  </si>
  <si>
    <t>31-5-07</t>
  </si>
  <si>
    <t>Construction of RCC Bridge No.10/1on Khowhng - Bhamun  Road in Dibrugarh Dist. With approaches.</t>
  </si>
  <si>
    <t>Construction of RCC Bridge No.2/1on Bamunbari Jariguri Road in Dibrugarh Dist. With approaches.</t>
  </si>
  <si>
    <t>Construction of RCC Bridge No.1/1, 3/1, 3/2 &amp; 4/1 on Bhoirapur - Kulibazar Road in Dhemaji Dist. With approaches.</t>
  </si>
  <si>
    <t>30-9-07</t>
  </si>
  <si>
    <t xml:space="preserve">Construction of RCC Bridge No.10/1 on Gogamukh Ghillamara Road in Dhemaji Dist. </t>
  </si>
  <si>
    <t>28-2-07</t>
  </si>
  <si>
    <t>Construction of RCC Bridge No.16/1, 19/1 &amp; 19/3  on Bagals  Road in Nalbari  Dist. With approaches.</t>
  </si>
  <si>
    <t>Construction of RCC Bridge No.6/1, 7/1, 8/1, 8/2, 9/1, 11/1 &amp; 11/2 on Sepon - Suffery Road in Sibsagar Dist. With approaches.</t>
  </si>
  <si>
    <t>31-12-05</t>
  </si>
  <si>
    <t>Construction of RCC Bridge No.4/3, 10/2 and 14/1 on Pengri Philobari Road in Tinsukia District</t>
  </si>
  <si>
    <t>Public Works</t>
  </si>
  <si>
    <t xml:space="preserve"> status </t>
  </si>
  <si>
    <t>Target date of completion</t>
  </si>
  <si>
    <t>Physical progress       (%)</t>
  </si>
  <si>
    <t>% tage of utilisation</t>
  </si>
  <si>
    <t>UC pending</t>
  </si>
  <si>
    <t>UC  submitted  to DONER</t>
  </si>
  <si>
    <t>Fund released by GOI (90% grant)</t>
  </si>
  <si>
    <t>Approved cost</t>
  </si>
  <si>
    <t>Year of sanction</t>
  </si>
  <si>
    <t>Name of project</t>
  </si>
  <si>
    <t>District</t>
  </si>
  <si>
    <t>Sl. No.</t>
  </si>
  <si>
    <t>(Rs. In crore)</t>
  </si>
  <si>
    <r>
      <t>Metalling &amp; Black topping of road from Dr. Fakaruuddin Ali Ahmed Path to Dolgobindapur via Nalbari Hindu samshan, Nalbari along with Pucca Drain and RCC Slab Culverts</t>
    </r>
    <r>
      <rPr>
        <b/>
        <sz val="16"/>
        <rFont val="Verdana"/>
        <family val="2"/>
      </rPr>
      <t xml:space="preserve"> (MP)</t>
    </r>
  </si>
  <si>
    <t>Improvement of Kanimara Nannatary road in Nalbari District</t>
  </si>
  <si>
    <t>New Project. AA being accorded by P&amp;D Deptt.</t>
  </si>
  <si>
    <t>Construction of RCC Bridge No.29/1 (at Br. Gap) at Kuhimari Bordowa road (SH-15) in Morigaon District.</t>
  </si>
  <si>
    <t>Construction of new 33/11KV, 2x5MVA S/S at Thirubari with 45KM 11KV lines and 55Km 33 KV lines from Dhiligaon to Thirubari</t>
  </si>
  <si>
    <t>A/E measures to protect Dehingpuria village near Margherita town erosion of Buridehing river.</t>
  </si>
  <si>
    <t>A/E measures to protect Naharkotia town from the erosion of river Buridehing at Jagun Gaon area.</t>
  </si>
  <si>
    <r>
      <t xml:space="preserve">Construction of Cultural Centre Complex at Dotma </t>
    </r>
    <r>
      <rPr>
        <b/>
        <sz val="16"/>
        <rFont val="Verdana"/>
        <family val="2"/>
      </rPr>
      <t>(MP),</t>
    </r>
  </si>
  <si>
    <r>
      <t>Bodoland India Indigeneous Tribal Art &amp; Cultural Complex cum Film Studio at Kathalguri, Pt-II, Kokrajhar</t>
    </r>
    <r>
      <rPr>
        <b/>
        <sz val="16"/>
        <rFont val="Verdana"/>
        <family val="2"/>
      </rPr>
      <t xml:space="preserve"> (MP)</t>
    </r>
  </si>
  <si>
    <r>
      <t xml:space="preserve">Administrative Approval accorded by P&amp;D deptt. on 29-07-2009. P&amp;D Dept. recommended Rs. 200.70 lakh on 29-03-2012. </t>
    </r>
    <r>
      <rPr>
        <b/>
        <sz val="16"/>
        <rFont val="Verdana"/>
        <family val="2"/>
      </rPr>
      <t>UC for the amount awaited from Dept.</t>
    </r>
  </si>
  <si>
    <r>
      <t xml:space="preserve">AA  accorded by P&amp;D deptt. on 11-12-2009. Department </t>
    </r>
    <r>
      <rPr>
        <b/>
        <sz val="16"/>
        <rFont val="Verdana"/>
        <family val="2"/>
      </rPr>
      <t>yet to move</t>
    </r>
    <r>
      <rPr>
        <sz val="16"/>
        <rFont val="Verdana"/>
        <family val="2"/>
      </rPr>
      <t xml:space="preserve"> for release of fund. </t>
    </r>
  </si>
  <si>
    <t>Improvement &amp;Strenghtening of Hard Crust Road from Liasong to latko Border Road (Length 30Km) under Mahur Road Division</t>
  </si>
  <si>
    <t>Conversion of washed out SPT Bridge No.2/1 over river Hell into RCC Bridge on Shialmari Moinaguri Road in Kokrajhar District.</t>
  </si>
  <si>
    <t>Construction of Road from Rongaichera Bazar to Bhola Bazar</t>
  </si>
  <si>
    <t xml:space="preserve">UC for Rs. 60.17 lakh forwarded to M/DoNER on 5-1-2013. Funds awited from M/DoNER.                                                                                                                                                                                    </t>
  </si>
  <si>
    <t xml:space="preserve">work physically completed.CCwill be submitted shortly. </t>
  </si>
  <si>
    <t xml:space="preserve">Completion Certificate and UC for Rs.26.86Lakh    awaited from Deptt.  </t>
  </si>
  <si>
    <t xml:space="preserve"> P&amp;D dept. recommended Rs.146.00 lakh in in Sept., 2012  . UC awaited for the amount.</t>
  </si>
  <si>
    <t>UC forwarded to M/DoNER on 12-07-2013.</t>
  </si>
  <si>
    <t>Rs. 39.37 lakh recommended in October, 2012. Last Uc for Rs. 51.00 lakh forwarded to M/DoNER on 21-01-2013. U C for the balnce recommended amount awaited from PW Deptt.</t>
  </si>
  <si>
    <t xml:space="preserve">Last UC for Rs.136.61 lakh submitted to M/DoNER on 23-05-2013. Rs.45.63 lakh (S/s) release by P&amp;D in May, 2013.                                                          </t>
  </si>
  <si>
    <t xml:space="preserve"> UC submitted to M/DoNER on 29-01-2013. CC awaited from dept.</t>
  </si>
  <si>
    <t xml:space="preserve">Funds awaited from M/DoNER. </t>
  </si>
  <si>
    <t xml:space="preserve"> UC submitted to M/DoNER on 29-05-2013. Funds awited from M/DoNER.</t>
  </si>
  <si>
    <t xml:space="preserve">UC for Rs.32.21 lakh forwarded to M/doNER on 03-07-2013.                             </t>
  </si>
  <si>
    <t xml:space="preserve"> Funds awaited from M/DoNER . Clarification on UC by M/DoNER received on 17-05-2013. Dept. has been requested on 10-06-2013 for submission of the same. </t>
  </si>
  <si>
    <t>Rs. 184.34 lakh (2nd installment) has been released by M/DoNER on 26-06-2013. Dept. requested on 6-07-2013 to movce proposal for release of fund.</t>
  </si>
  <si>
    <t>Delayed due to court case. Now work started. Dept. yet to move for release of fund.</t>
  </si>
  <si>
    <t>last UC for Rs.860.39 lakh submitted to M/DoNER on 23-05-2013. Balance UC awaited from dept.</t>
  </si>
  <si>
    <t>UC forwarded to M/DoNER on 22-05-2013. Fund awaited from M/doNER. Rs. 12.44 lakh (S/s) released by P&amp;D in May, 2013.</t>
  </si>
  <si>
    <t>Physical 70% progress in Bridge Works.2nd instlment received in end of Feb,2013.</t>
  </si>
  <si>
    <t>UC for Rs. 24.79 lakh forwarded to M/DoNER ON 27-05-2013. Funds awaited.</t>
  </si>
  <si>
    <t>UC submitted on 03-04-2013. Funds awaited from M/DoNER.</t>
  </si>
  <si>
    <t>P&amp;D recommended Rs.29.30 lakh. UC awaited.</t>
  </si>
  <si>
    <t xml:space="preserve"> Rs. 202.77 lakh released as( 1st installment) on 14-02-2012. P&amp;D Dept. recommended Rs. 154.11 lakh(G/s) in May, 2013. UC for the amount awaited.</t>
  </si>
  <si>
    <t>UC for Rs.100.00 lakh forwarded to M/DoNER on 10-06-2013.</t>
  </si>
  <si>
    <t>UC for Rs.500.55 lakh forwarded to M/DoNER on 10-06-2013.</t>
  </si>
  <si>
    <t xml:space="preserve">Construction of Rangia Dhamdhama Road including RCC Br. No. 18/1, 18/2, 19/2, 20/1 and 20/3. Nalbari Dist. </t>
  </si>
  <si>
    <t>AA accorded by P&amp; D Deptt. on 14-09 2012. Deptt. yet to move for release of 1st instalment.</t>
  </si>
  <si>
    <t>Construction of Kaliapani RCC Bridge No.21/1 over river Dibru on Doomdooma Dighaltarang Natun Gaon Road with approach road in Tinsukia.</t>
  </si>
  <si>
    <t>AA accorded by P&amp;D on 20-09-2012. Dept. yet to move for release of fund.</t>
  </si>
  <si>
    <t>AA accorded by P&amp; D Deptt. on 18-02 2013. Deptt. yet to move for release of 1st instalment.</t>
  </si>
  <si>
    <t>New Project. AA accorded by P&amp;D Deptt. Dept. yet to move.</t>
  </si>
  <si>
    <t>Construction of Br.No.1/1 of 170.00 Km including approaches and protection work over Jatinga at Borkhola on Mahasadak to Borkhola road.</t>
  </si>
  <si>
    <t>AA accorded by P&amp; D Deptt. on 08-04 2013. Deptt. yet to move for release of 1st instalment.</t>
  </si>
  <si>
    <t>Construction of RCC Br. No.6/1 over river Kathalkhal at Ratanpur Ferryghat on Hailakandi, ratanpur road, Hailakandi</t>
  </si>
  <si>
    <t>AA accorded by P&amp; D Deptt. on 09-04 2013. Deptt. yet to move for release of 1st instalment.</t>
  </si>
  <si>
    <t>Construction of RCC Bridge No.1/1 over River Kaldia on Sarumanikpur-Maharani Road</t>
  </si>
  <si>
    <t>AA accorded by P&amp; D Deptt. on 01-04 2013. Deptt. yet to move for release of 1st instalment.</t>
  </si>
  <si>
    <t>Construction of RCC Bridge No.7/1 on Sissobargaon Amguri Road over Singimari stream</t>
  </si>
  <si>
    <t xml:space="preserve">Construction of Guidebund near RCC Bridge No.8/2 over river Tonganee on the road form NH -52 to Kuwaripukhuri via Fakirapara </t>
  </si>
  <si>
    <t>Construction of road from Ramhari to Bherbheri via Chamuakhat (ch.8.00km to 11.50km) including cross drainage works</t>
  </si>
  <si>
    <t>AA accorded by P&amp; D Deptt. on 13-03- 2013. Deptt. yet to move for release of 1st instalment.</t>
  </si>
  <si>
    <t>Construction of RCC Bridge No.2/1 over river Belsiri on Dhekipelua to Belsiri T.E. connecting NH-52</t>
  </si>
  <si>
    <t>Construction of Road from Banamali Tinali to Rongagorh Tinali with RCC bridge No.2/2 over river Desang and Br.No.8/2 on Mohmora Ali</t>
  </si>
  <si>
    <t>New project. AA accorded by P&amp;D Deptt. on 12-04-2013. 1st instlmnt released by M/DoNER on 26-02-2013.</t>
  </si>
  <si>
    <t>Improvement of Mridongpara Road under NLCPR</t>
  </si>
  <si>
    <t>2013-14</t>
  </si>
  <si>
    <t>November,2014</t>
  </si>
  <si>
    <t xml:space="preserve">New project. </t>
  </si>
  <si>
    <t>Construction of RCC Br.No.1/1 on Mohmoria to Kuruabhi via Bebejia Road over river Kalang under Nagaon Rural Road Division (Nagaon District)</t>
  </si>
  <si>
    <t>AA accorded by P&amp;D dept. on 13-12-2012. Dept. yet to move for release of fund.</t>
  </si>
  <si>
    <t>New Project. AA accorded by P&amp;D Deptt.</t>
  </si>
  <si>
    <t>Work completed.  113 CCs  already submitted to M/DoNER. Remaining 7 CC awaited .</t>
  </si>
  <si>
    <t xml:space="preserve"> AA accorded by P&amp;D Dept. on 11-07-2011. Dept. yet to move proposal for release.</t>
  </si>
  <si>
    <t>M/DONER was requested to release remaining fund for civil works ( para 8.3 of the NLCPR guidelines).  M/DoNER turn down the state govt.'s request vide their letter No.160/2005-NLP(AS) dtd. 31-01-2013.</t>
  </si>
  <si>
    <t xml:space="preserve"> Rs.55.33 lakh released on 17-12-2009 . UC  awaited.Reminder issued to  submit UC.</t>
  </si>
  <si>
    <t>P &amp; D agree to revalidate the amount on 25-03-2013.</t>
  </si>
  <si>
    <t>P&amp;D Dept recommended Rs. 1.18 crore on 01-03-2012. UC for the amount awaited from dept.</t>
  </si>
  <si>
    <t xml:space="preserve">2nd instlment received from M/DoNER in Feb, 2013.  </t>
  </si>
  <si>
    <t>UC forwarded to M/DoNER on 6-06-2013.Clarification on UC sought by M/DoNER on 28-06-2013 and dept. has reuqested on 8-07-2013 to submit the same.</t>
  </si>
  <si>
    <t xml:space="preserve"> P&amp;D recommended Rs.1.24 crore. UC awaited </t>
  </si>
  <si>
    <t>Uc for Rs.150.00 lakh forwarded to M/DoNER on 06-06-2013.</t>
  </si>
  <si>
    <t>Rs. 296.82 lakh received as 2nd instalment on 10-07-2013 from M/doNER. Dept. has been requested on 18-07-2013 to move proposal for release of fund.</t>
  </si>
  <si>
    <t>P&amp;D Dept. recommended Rs.125.00 lakh in March, 2013. UC awaited. Work order issued.</t>
  </si>
  <si>
    <t>P&amp;D Dept. recommended  the amount and UC awaited.</t>
  </si>
  <si>
    <t>AA accorded by P&amp;D on 01/12/2010. Fund recommended for release</t>
  </si>
  <si>
    <t>P&amp;D Dept. recommended the  amount in March, 2013. UC awaited .</t>
  </si>
  <si>
    <t xml:space="preserve">AA accorded by P&amp;D on 28-01-2011. Dept. yet to move for release. </t>
  </si>
  <si>
    <t>AA accorded by P&amp;D on 28-01-2011. Dept. yet to move for release of fund.</t>
  </si>
  <si>
    <t>AA accorded by P&amp;D on 28-01-2011. P&amp;D recommended the 1st instment in March /2011. UC pending due to Public Complaint</t>
  </si>
  <si>
    <t>Dept. yet to move for release of fund.</t>
  </si>
  <si>
    <t>Improvement and Development of Goalpara Town Road Network in Goalpara District</t>
  </si>
  <si>
    <t>P&amp;D Dept. recommended Rs. 87.23 lakh on 5-7-2012. UC for the amount awaited from dept.</t>
  </si>
  <si>
    <t xml:space="preserve"> Reply to Clarification on UC as sought by M/DoNER awaited from dept..</t>
  </si>
  <si>
    <t>UC pending for Rs.116.66 lakh since 10-12-08. Implementing dept. has been asked to submit the UC.</t>
  </si>
  <si>
    <t xml:space="preserve">Completion Certificate and UC for Rs.26.86Lakh the State Share  awaited from Deptt. will be submitted soon. </t>
  </si>
  <si>
    <t xml:space="preserve"> P&amp;D recommended Rs. 38.39 lakh in July, 2012. UC awaited from the dept..</t>
  </si>
  <si>
    <t>Dept. yet to move proposal for release. AA accorded recently.</t>
  </si>
  <si>
    <t>HAD yet to move for release of Rs.94.35(2nd instlmnt) since 19-06-07. Reminder issued.</t>
  </si>
  <si>
    <t>HAD yet to move for release of Rs.98.14 lakh(2nd instlmnt) since 16-07-07. Reminder issued.</t>
  </si>
  <si>
    <t xml:space="preserve">P&amp;D Dept. recommended Rs. 32.88  lakh on 2-07-2012.  UC awaited.  Reminder issued .
</t>
  </si>
  <si>
    <t>P&amp;D Dept. recommended Rs.100.00 lakh on 22-07-2011. UC awaited for the amount.</t>
  </si>
  <si>
    <t>Amount released and UC awaited from dept.</t>
  </si>
  <si>
    <t>New project. AA accorded by P&amp;D Deptt.  On 17-01-2013.</t>
  </si>
  <si>
    <t>Construction of RCC Multistoried Auditorium Building attached to Halflong Government College at Halflong in Dima Hasao District.</t>
  </si>
  <si>
    <t>Construction of Home for Orphans and Destitute children at Haflong alongwith staff quarters including one Vocational Training Centre for children</t>
  </si>
  <si>
    <t>Construction of RCC Bridge No. 4/3 on NH -36 '0' Point to Howragaht Karok Road at Kanki Engti Gaon via Monsing Rongchehon Gaon</t>
  </si>
  <si>
    <t>Improvement of Lahorijan Gautom Basti Road (Ph-II, L-5.50km from Ch.9000.0m to Ch.14500.0m)</t>
  </si>
  <si>
    <t>AA accorded by P&amp;D dept. on 5th July, 2012. P&amp;D Dept. recommended Rs.127.90 lakh on 01-06-2013. UC awaited for the said amount from dept.</t>
  </si>
  <si>
    <t>AA ccorded by P&amp;D Deptt. on 25-01-2013. Rs. 708.15 lakh has been released as 1st installment and dept. has been requested on 10-07-2013 to move proposal for release of fund.</t>
  </si>
  <si>
    <r>
      <rPr>
        <b/>
        <sz val="16"/>
        <rFont val="Verdana"/>
        <family val="2"/>
      </rPr>
      <t xml:space="preserve">New Project. </t>
    </r>
    <r>
      <rPr>
        <sz val="16"/>
        <rFont val="Verdana"/>
        <family val="2"/>
      </rPr>
      <t>AA accorded by P&amp;D Deptt. on 18-02-2013. Dept.yet to move for release of fund.</t>
    </r>
  </si>
  <si>
    <t xml:space="preserve">Construction of Road from Gopalpur(Kekerikuchi) to Niz-Kaurbaha(13.5Km length) including construction of RCC Bridge No. 5/1(15.00m length) under PWD, Musalpur(R&amp;B) Division)
</t>
  </si>
  <si>
    <t>Rajendrapur flow Irrigation Scheme</t>
  </si>
  <si>
    <r>
      <rPr>
        <b/>
        <sz val="16"/>
        <rFont val="Verdana"/>
        <family val="2"/>
      </rPr>
      <t xml:space="preserve">New project. </t>
    </r>
    <r>
      <rPr>
        <sz val="16"/>
        <rFont val="Verdana"/>
        <family val="2"/>
      </rPr>
      <t>AA accorded by P&amp;D Deptt. on 21-03-2013. Dept. yet to move for release of fund.</t>
    </r>
  </si>
  <si>
    <t>Construction of Road from paoriputa to Natun Panbari with black topping and construction of RCC Bridge over River Pasnai in Udalguri District.</t>
  </si>
  <si>
    <t xml:space="preserve">College of Nursing at Kokrajhar </t>
  </si>
  <si>
    <r>
      <rPr>
        <b/>
        <sz val="16"/>
        <rFont val="Verdana"/>
        <family val="2"/>
      </rPr>
      <t xml:space="preserve">New project. </t>
    </r>
    <r>
      <rPr>
        <sz val="16"/>
        <rFont val="Verdana"/>
        <family val="2"/>
      </rPr>
      <t>AA accorded by P&amp;D Dept. on 03-06-2013.</t>
    </r>
  </si>
  <si>
    <t>udalguri</t>
  </si>
  <si>
    <t>Improvement/upgradation of Mangaldoi Bhutiachang Samrang Road fromCH-47722M to CH-48292 and from 50000 to CH-62500M including cross -drainage works</t>
  </si>
  <si>
    <t>June,2014</t>
  </si>
  <si>
    <t>New project. A accorded by P&amp;D Dept. on 29-05-2013.</t>
  </si>
  <si>
    <t>Improvement of raod from Budura to Parbahuchuba Dimakuchi PWD road at batabari via Khasiachuba, Barangababari</t>
  </si>
  <si>
    <t>Construction of RCC Br. No.9/8 over laska on Dauluguri Dotma Road</t>
  </si>
  <si>
    <t xml:space="preserve"> Out of 3 bridges, 2 bridges completed and construction of one bridge no. 4/3 halted due to cost escalation.Deptt. yet to move for Rs.32 L since  11.9.06. Reminder issued to PWD® on 4-06-2012.</t>
  </si>
  <si>
    <t xml:space="preserve">UC for Rs.293.17 lakh forwarded to M/DoNER on 03-10-2013.  
</t>
  </si>
  <si>
    <t>Work has been withdrawn from the previous contractor. P&amp;D Dept. has recommended Rs. 12.5233 lakh(S/s) in Feb., 2012. Dept.'s action awaited. 2nd query on UC by M/DoNER on 21-06-2013. Dept. has been requested on 5-07-2013 to submit the same.</t>
  </si>
  <si>
    <t>2nd query on UC by M/DoNER on 16-08-2013. Dept. has been requested on 20-08-2013 to submit the same.</t>
  </si>
  <si>
    <t xml:space="preserve"> Work has been withdrawn from the previous contractor and allotted to new. EE was asked to complete the project by June, 2013.  UC for Rs.67.57 lakh forwarded to M/doNER on 26-09-2013. </t>
  </si>
  <si>
    <t>UC awaited from Dept. M.DoNER has expressed concerned on non submission of the same. PWD has been requested on 4-10-2013 to submit the same.</t>
  </si>
  <si>
    <t>P&amp;D Dept. recommended Rs.53.30 lakh(G/s) in May, 2013. UC awaited from dept.  MDONER has requested on 3-09-2013 to submit the UC, accordingly PWD has been requested on 4-11-2013 to submit the same.</t>
  </si>
  <si>
    <t>UC for Rs.78.185 lakh forwarded to M/DoNER on 12-12-2013. Revised estimate for completion of balance work prepared. Work withdrawn from original contractor. Tender for balance work under process.</t>
  </si>
  <si>
    <t xml:space="preserve">Rs.121.85lakh  released as 2nd instlment by M/Doner on 5-7-2013. </t>
  </si>
  <si>
    <t>MDoNER's clarification  awaited from PWRD.                         (B-100%, A-60%). Reply forwarded to M/DoNEr as sought on 8-07-2013. Funds awaited from M/DoNER.</t>
  </si>
  <si>
    <t>Deptt yet to move for the balance Rs 11.00  lakh of 2nd instlmnt.  (B-85%, A-75%).Retender has been done by the deptt.</t>
  </si>
  <si>
    <t>Work withdrawn and allotted to another contractor. Query from M/DoNER received on 19-02-2013.Clarification awaited from PWD.</t>
  </si>
  <si>
    <t xml:space="preserve">Rs. 19.23 lakh forwarded to M/doNER on 25-09-2013. Dept. yet to move for release of balance fund. </t>
  </si>
  <si>
    <t>UC for Balance amount awaited from dept. MDONER has requested on 3-09-2013 to submit the UC, accordingly PWD has been requested on 5-11-2013 to submit the same.</t>
  </si>
  <si>
    <t>Rs.59.00 lakh(3rd instlmnt) released by M/DoNER on 10-10-2013.</t>
  </si>
  <si>
    <t>Clarification on UC raised by M/DoNER .Reply awaited from deptt.</t>
  </si>
  <si>
    <t xml:space="preserve"> P&amp;D Dept. recommended Rs.5.54866 lakh in Feb., 2012. M/DoNER has requested on 19-09-2013 to submit the UC, accordingly PWD has been requested on 25-10-2013 to submit the same.</t>
  </si>
  <si>
    <t>UC for Rs.84.30 lakh forwarded to M/DoNER on 16-05-2013. Query received from M/DoNER on 24-06-2013. Accordingly informed to the Dept. Reply awaited from PWD.</t>
  </si>
  <si>
    <t>P&amp;D Dept. recommended Rs 52.13 lakh on Sept 2011. UC awaited from dept.M.DoNER has expressed concerned on 13-09-2013 on non submission of the same. PWD has been requested on 29-10-2013 to submit the same.</t>
  </si>
  <si>
    <t>Rs. 230.51 lakh(2nd instlmnt) received from M/doNER on 1-08-2013. Dept. yet to move for release.</t>
  </si>
  <si>
    <t>Reply of query by M/DoNER forwarded to on 04-09-2013.  Funds awaited from M/DoNER.</t>
  </si>
  <si>
    <t>Uc for Rs.204.25 lakh forwarded to M/doNER on 8-10-2013. Funds awaited from M/doNER.</t>
  </si>
  <si>
    <t>UC awaited from Dept. M.DoNER has expressed concerned on non submission of the same. PWD has been requested on 3-10-2013 to submit the same.</t>
  </si>
  <si>
    <t>P &amp;D has recommended Rs.34.80 lakh(s/s) in May, 2013.UC awaited from dept. 2nd instalmant awaited from M/doNER.</t>
  </si>
  <si>
    <t>UC for Rs.41.04 lakh forwarded to M/DoNER on 6-12-2013. UC for the balance amount awaited.</t>
  </si>
  <si>
    <t>UC for Rs.118.76 lakh forwarded to M/DoNER on 07-10-2013. May, 2013. Funds awaited from M/DoNER.</t>
  </si>
  <si>
    <t>Clarification alongwith fresh UC &amp; orther documents  forwarded to M/DoNER on 11-11-2013.</t>
  </si>
  <si>
    <t>Rs.196.59 lakh (2nd instlmnt) released by M/DoNER on 04-09-2013. Dept. yet to move for release of fund.</t>
  </si>
  <si>
    <t xml:space="preserve">UC forwarded to M/DoNER on 12-07-2013.((B-9%, 13/2- 40%, 20/2- 100%, Approach-10%). Rs.37.34 lakh (G/s) recommended by P&amp;D in May, 2013. </t>
  </si>
  <si>
    <t>Rs.260.55 lakh (2nd instlmnt) released by M/DoNER on 22-10-2013. Dept. yet to move for release of fund.</t>
  </si>
  <si>
    <t>Rs.105.82 lakh (2nd instlmnt) received from M/DoNER on 12-08-2013.</t>
  </si>
  <si>
    <t>UC for Rs.200.23 lakh forwarded to M/DoNER on 10-12-2013.</t>
  </si>
  <si>
    <t xml:space="preserve">UC for Rs.55.48 lakh forwarded to M/DoNER on 19-08-2013. Uc </t>
  </si>
  <si>
    <t>Improvement of Banglagarh Jaberikuchi Road(length-12.5 km) including cross drainage works</t>
  </si>
  <si>
    <t xml:space="preserve">AA accorded by P&amp;D Deptt. on 26-09-2013. </t>
  </si>
  <si>
    <t>Construction of RCC Bridge No.1/1 over River Barak at Sadarghat, Sichar on Silchar Kumbhigram Road</t>
  </si>
  <si>
    <t>AA accorded by P&amp;D Deptt. on 11-12-2013. Rs.2124.38 lakh(1st instlmnt) released by M/DoNER on 07-11-2013. Dept. yet to move for release of fund.</t>
  </si>
  <si>
    <t>Construction of Khetri Dharampur to Hajo Nalbari Road at Morowa via Piplibari, Kakaya, Jagara, Goalpara, Baguhati &amp; kalkuchi</t>
  </si>
  <si>
    <t xml:space="preserve">AA accorded by P&amp;D Deptt. on 17-12-2013. </t>
  </si>
  <si>
    <t>Construction of road from Kanuri to Binachora(Satghaipara via Nalia including protection works and 4 RCC bridges</t>
  </si>
  <si>
    <t xml:space="preserve">Concept Paper of alternative proposal  in lieu of the present project forwarded to M/DONER in Jan., 2012. Audited statement of the expenditure incurred in the present project awaited from Power Dept.                                                                                                                                                   </t>
  </si>
  <si>
    <t>22-10-2013 has conveyed the sanction of 
Rs,1020.13 lakh has been released by M/DoNER as 2nd installment on 22-10-2013. Dept. moved for the same and file under process. Meanwhile, Rs.170.89 lakh (s/s) recommended by P7D on 17-11-2013. UC awaited from dept.</t>
  </si>
  <si>
    <t>Rs.34.29 lakh( 3rd instalment) recived from M/DoNER in September,2013. Dept. yet to move for release of fund.awaited .</t>
  </si>
  <si>
    <t xml:space="preserve"> Revised DPR submitted by Deptt.</t>
  </si>
  <si>
    <t>P&amp;D Dept. recommended Rs.500.00 lakh on 19-12-2013. UC  for the amount awaited from dept.</t>
  </si>
  <si>
    <t>Uc for Rs. 103.54 lakh forwarded to M/DoNER on 12-11-2013.</t>
  </si>
  <si>
    <t>Mahapurush Shri Shri Madhav Dev Kalashetra at Dhekia Khowa</t>
  </si>
  <si>
    <t xml:space="preserve">AA accorded by P&amp;D Deptt. on 07-10-2013. Rs.80.95 lakh (1st instlmnt) released by M/DoNER on 05-07-2013. Deptt. yet to move proposal for release of fund. </t>
  </si>
  <si>
    <t>P&amp;D recommended the release of Rs.205.61 Lakh on 15.09.2012. UC awaited. As advised by DONEr Rs. 175.60Lakh adjusted to sub-project at Paltanbazar.</t>
  </si>
  <si>
    <t>Total UC submitted  is Rs.8.31Cr. including s/s(as advised by DONEr Rs. 175.60Lakh adjusted to sub-project at Paltanbazar). UC for  Rs.41.00Lakh against grant component and Rs.52.42Lakh State share awaited from Deptt. As per information received from Transport Dept. , the project is completed and awaited commissioning.</t>
  </si>
  <si>
    <t xml:space="preserve">UC for Rs.44.32 lakh submitted to M/DoNER on 23-05-2013. from Dept.  The project will be completed by  Dec, 2013. </t>
  </si>
  <si>
    <t xml:space="preserve"> UC for Rs.269.26 lakh submitted to M/DoNER on 23-05-2013. Balance UC awaited from Dept.</t>
  </si>
  <si>
    <t>Drainage work completed.UC forwarded to M/DONER on 25.06.2012. M/DoNER has sought clarification on UC and Dept. has been requested on 23-05-2013 to submit revised estimate of the project.Recast DPR awaited.</t>
  </si>
  <si>
    <t>Rs.141.17 lakh received as 2nd instalment from M/DoNER.P&amp;D Dept. recommended the sais amount on 20-12-2013. UC for the amount awaited.</t>
  </si>
  <si>
    <t>AA accorded by P&amp;D Dept. on 29-05-2013. P&amp;D Dept. recommended Rs.4.50 lakh in October, 2013. UC for the awaited.</t>
  </si>
  <si>
    <t xml:space="preserve">Development of Roads for Dhemaji Town </t>
  </si>
  <si>
    <t xml:space="preserve">AA accorded by P&amp;D Deptt. on 11-12-2013. </t>
  </si>
  <si>
    <t xml:space="preserve">Proposed Town Hall at Dibrugarh </t>
  </si>
  <si>
    <t>UC alongwith fund demand forwarded to M/DoNER. Funds (3rd ) awaited from M/DoNER. Target date of completion  by Mar., 2014. 3rd instalment awaited form M/DoNER. Main line Pump under installation, TP 88%, UGR, ESR-Dispur Tea auction Centre to Hanuman Mandir.</t>
  </si>
  <si>
    <t>UC for Rs.108.40 lakh (2nd) forwarded to M/DoNER on 30-08-2013. Funds awaited from M/DoNER.</t>
  </si>
  <si>
    <t>Hojai Stadium</t>
  </si>
  <si>
    <t>AA accorded by P&amp;D Dept. on 29-06-2013. Rs.205.30 lakh (1st instlmnt) released by M/DoNER on 8-10-2013.</t>
  </si>
  <si>
    <t>Clarification on UC alongwith latest QPR, Inspection Report, photographs forwarded to M/DoNER on 4-09-2013.</t>
  </si>
  <si>
    <t>DoNER sought clarification on the UC on 09-08-2007. Clarification awaited from dept.Reminder issued on 1-06-2012 &amp; 21-03-2013.</t>
  </si>
  <si>
    <t>P&amp;D recommended Rs.420.00 lakh (out of Rs.592.64 lakh 2nd instlmnt. ) in  Jan/09. UC for the amount awaited from dept.Reminder issued on 30-09-2013.</t>
  </si>
  <si>
    <t>P&amp;D Dept. recommended Rs. 28.61 lakh on 28-03-2012.  UC for the amount awaited from Dept. Reminder issued on 27-09-2013.</t>
  </si>
  <si>
    <t>Amount released directly from Finance dept. and UC awaited from dept.As per decision of meeting chaired by Hon'ble CM on 18-02-2012, the matter would be examined by PHE dept.</t>
  </si>
  <si>
    <t>Rs.3.10 crore directly released by Finance Dept. and UC awaited from deptt.</t>
  </si>
  <si>
    <t xml:space="preserve"> P&amp;D Dept. recommended Rs.111.76 lakh on 4-09-2013. UC awaited from dept. Reminder issued on UC on 26-09-2013.</t>
  </si>
  <si>
    <t>Clarification on UC by M/DoNER. HAD is requested to correct the UC for Rs.350.00 lakh.  P&amp; D Dept. recommended Rs.866.93 lakh on 29-06-2013. UC for the amount awaited from dept.</t>
  </si>
  <si>
    <t>UC for Rs.0.32 lakh balance of 1st instalment awaited from HAD. Rs.116.32 lakh( 2nd instalment) received from M/DoNER in Sept. 2013. P&amp;D Dept. recommended the amount on 12-11-2013.</t>
  </si>
  <si>
    <t>P&amp;D Deptt. recommended Rs.78.40 lakh on 15-12-2012.UC awaited from Dept. HAD has been requested to submit the same on 14-08-2012.</t>
  </si>
  <si>
    <t>HAD has been requested on 26-07-2013 to correct the UC (Rs.125.00 lakh) as sought by M/Doner. Meanwhile , P&amp;D Dept recommended Rs. 73.71 lakh on 5-07-2013 and UC awaited from deptt.</t>
  </si>
  <si>
    <t>Rs.171.86 lakh (2nd instalmnt released by M/doNER on 14-11-2013. Dept. yet to move for release of fund.</t>
  </si>
  <si>
    <t>P&amp;D Dept. recommended Rs. 64.85 lakh on 28-03-2012. UC  awaited from dept. Reminder issued on 25-09-2013.</t>
  </si>
  <si>
    <t>Rs.109.59 lakh released by M/DoNER as 3rd instlmnt. P&amp; D recommended the amount on 27-08-2013. P&amp;D also recommended Rs. 60.78 lakh (s/s) on 26-11-2013. UC for the amount awaited.</t>
  </si>
  <si>
    <t>AA accorded by P&amp;D dept. on 14-12-2011. Dept. yet to     move for release of fund.</t>
  </si>
  <si>
    <t>P&amp;D Dept. recommended Rs. 504.90 lakh on 30-07-2013. UC awaited from HAD.</t>
  </si>
  <si>
    <t xml:space="preserve">AA accorded by P&amp;D on 07-07-2012 .Dept. yet to move for release of fund.  </t>
  </si>
  <si>
    <t>Rs.342.85 lakh recommended by P&amp;D Dept. on 27-08-2013. UC for the amount awaited.</t>
  </si>
  <si>
    <t>3-0-11-2014</t>
  </si>
  <si>
    <t xml:space="preserve">AA accorded by P&amp;D Deptt. on 29-06-2013.Dept. yet to move for release of fund.  </t>
  </si>
  <si>
    <t>AA accorded by P&amp;D Dept. on 02-07-2013. Dept. yet to move for release of Rs.79.20 lakh(1st instlmnt)</t>
  </si>
  <si>
    <t>AA accorded by P&amp;D Dept. on 18-07-2013. Dept. yet to move for release of Rs.186.05 lakh(1st instlmnt)</t>
  </si>
  <si>
    <t>Langkhailu Irrigation Scheme</t>
  </si>
  <si>
    <t>AA accorded by P&amp;D Dept. on 05-10-2013. Dept. yet to move for release of Rs.373.00lakh(1st instlmnt)</t>
  </si>
  <si>
    <t>Farkongcho Irrigation Scheme</t>
  </si>
  <si>
    <t>AA accorded by P&amp;D Dept. on 03-10-2013. Rs. 367.70 lakh released as 1st instlmnt by M/DoNER  on 24-09-2013. Dept. yet to move for release of fund.</t>
  </si>
  <si>
    <t>Rs. 192.32 lakh(final instlmnt) recommended by P&amp;D Dept. in Aug., 2013. UC awaited from dept.</t>
  </si>
  <si>
    <t>UC for Rs. 321.72 lakh forwarded to M/DoNER on 26-07-2013. Funds awaited from M/DoNER.</t>
  </si>
  <si>
    <t>Rs. 652.38 lakh(2nd instlmnt) released by M/DoNER on 07-11-2013. Dept. yet to move for release of fund. Rs.90.00 lakh (S/s) recommended by P&amp;D in July, 2013. UC awaited.</t>
  </si>
  <si>
    <t>Baska</t>
  </si>
  <si>
    <t>AA accorded by P&amp;D Dept. on 29-05-2013. P&amp;D Dept. recommended Rs.2.76 lakh in October, 2013. UC for the awaited.</t>
  </si>
  <si>
    <t>New project . AA accorded by P&amp;D Dept. on 20-07-2013.</t>
  </si>
  <si>
    <t>New project . AA accorded by P&amp;D Dept. on 18-07-2013.</t>
  </si>
  <si>
    <t>Conversion of SPT Br.No.10/1, 12/3, 14/2 and 16/1 into RCC bridge on metd. Kokrajhar, Bahalpur Road.</t>
  </si>
  <si>
    <t>New project . AA accorded by P&amp;D Dept. on 21-10-2013.</t>
  </si>
  <si>
    <t>Improvement of Road from Kharibari to Jamuguri in Udalguri</t>
  </si>
  <si>
    <t>New project . AA accorded by P&amp;D Dept. on 28-10-2013. Rs.478.30 lakh (1st instlmnt) released by M/DoNER. Dept. yet to move for release of fund.</t>
  </si>
  <si>
    <t>Improvement of Kamdaltal Nikashi Road from Kuchi to Bhaldonga</t>
  </si>
  <si>
    <t>New project . AA accorded by P&amp;D Dept. on 5-11-2013. Rs.149.67 lakh (1st instlmnt) released by M/DoNER. Dept. yet to move for release of fund.</t>
  </si>
  <si>
    <t>Status of ongoing  Projects under Non Lapsable Central Pool of Resources (as on February, 2014.)</t>
  </si>
  <si>
    <t>Improvement of Morigaon Pachatia-Damal Dharamtul Road including construction of RCC brifge No. 5/1 over river Kollong under Morigaon District.</t>
  </si>
  <si>
    <t xml:space="preserve">AA accorded by P&amp;D Deptt. on 10-02-2014 </t>
  </si>
  <si>
    <t xml:space="preserve"> UC for Rs. 1466.94 lakh alongwith other documents forwarded to M/DoNER on 16-12-2013. Funds awaited from M/DoNER.Meanwhile Rs.289.76 lakh(s/s) recommended by P&amp;D on 10-02-2014. UC for the amount awaited.</t>
  </si>
  <si>
    <t xml:space="preserve">UC for Rs. 46.90 lakh (final installment) &amp; CC awaited from dept. </t>
  </si>
  <si>
    <t>Construction of Super Market Complex at Moran Revenue Town</t>
  </si>
  <si>
    <t xml:space="preserve">AA accorded by P&amp;D Deptt. on 02-01-2014. </t>
  </si>
  <si>
    <t>Tinsukia Water Supply project (Phase-I)</t>
  </si>
  <si>
    <t>Tinsukia Water Supply project (Phase -II)</t>
  </si>
  <si>
    <t>Rs.313.75 lakh (2nd instlmnt) &amp; Rs.87.17 lakh (s/s) recommended by P&amp;D dept. on 27-08-2013 &amp; 28-01-2014. UC for the amount awaited from Dept.</t>
  </si>
  <si>
    <t xml:space="preserve">AA accorded by P&amp;D Deptt. on 01.02-2013. P&amp;D Dept. recommended Rs.82.85 lakh on 02-01-2014.  </t>
  </si>
  <si>
    <t xml:space="preserve"> Rs.148.85 lakh released as 3rd &amp;final instlmnt recommended by P&amp;D on 26-02-2014. UC for the amount awaited.</t>
  </si>
  <si>
    <t>AA accorded by P&amp;d dept. on 20-07-2011. 1st instalment  (Rs. 269.71 lakh recommended by P&amp;D on 11-02-2014. UC awaited from Dept.</t>
  </si>
  <si>
    <t xml:space="preserve">A/A accorded by P &amp; D Deptt on 27-12-2011. Rs.269.79lakh( 1st installment) released on 15-12-2011 by M/DONER. Fund released directly from Finance dept. Rs.24.80lakh (s/s)  </t>
  </si>
  <si>
    <t xml:space="preserve">Rs.428.55 lakh recommended by P&amp;D Dept. on 27-01-2014. UC for the awaited.A/A accorded by P &amp; D Deptt on 6-01-2012. </t>
  </si>
  <si>
    <t>UC for Rs.563.21 lakh forwarded to M/doNER on 21-01-2014.  P&amp;D has recommended Rs. 140.00 lakh(S/S) on 27-01-2014. UC for the balance amount(G/S) &amp; S/S  awaited.</t>
  </si>
  <si>
    <t>UC for Rs. 317.65 lakh forwarded to M/DoNER on 5-02-2014. Funds awaited from M/DoNER.</t>
  </si>
  <si>
    <t>Rs.250.00 lakh recommended by P&amp; D Dept. on 16-11-2013. UC for the amount awaited.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</si>
</sst>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Verdana"/>
      <family val="2"/>
    </font>
    <font>
      <b/>
      <sz val="16"/>
      <name val="Verdana"/>
      <family val="2"/>
    </font>
    <font>
      <sz val="16"/>
      <color rgb="FFFF0000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sz val="16"/>
      <color rgb="FFFF0000"/>
      <name val="Verdana"/>
      <family val="2"/>
    </font>
    <font>
      <sz val="18"/>
      <name val="Verdana"/>
      <family val="2"/>
    </font>
    <font>
      <sz val="16"/>
      <color rgb="FF00B05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9" fontId="2" fillId="0" borderId="1" xfId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37"/>
  <sheetViews>
    <sheetView tabSelected="1" view="pageBreakPreview" zoomScale="60" zoomScaleNormal="100" workbookViewId="0">
      <selection activeCell="E8" sqref="E8"/>
    </sheetView>
  </sheetViews>
  <sheetFormatPr defaultRowHeight="110.25" customHeight="1"/>
  <cols>
    <col min="1" max="1" width="8" style="28" customWidth="1"/>
    <col min="2" max="2" width="24.28515625" style="1" customWidth="1"/>
    <col min="3" max="3" width="55.28515625" style="28" customWidth="1"/>
    <col min="4" max="4" width="17.7109375" style="22" customWidth="1"/>
    <col min="5" max="5" width="23.42578125" style="1" customWidth="1"/>
    <col min="6" max="6" width="16.7109375" style="2" customWidth="1"/>
    <col min="7" max="7" width="19.5703125" style="1" customWidth="1"/>
    <col min="8" max="8" width="15.42578125" style="1" customWidth="1"/>
    <col min="9" max="9" width="22" style="1" customWidth="1"/>
    <col min="10" max="10" width="17.5703125" style="1" customWidth="1"/>
    <col min="11" max="11" width="22.85546875" style="1" customWidth="1"/>
    <col min="12" max="12" width="104.42578125" style="28" customWidth="1"/>
    <col min="13" max="13" width="0.28515625" style="28" hidden="1" customWidth="1"/>
    <col min="14" max="256" width="9.140625" style="28"/>
    <col min="257" max="257" width="8" style="28" customWidth="1"/>
    <col min="258" max="258" width="24.28515625" style="28" customWidth="1"/>
    <col min="259" max="259" width="55.28515625" style="28" customWidth="1"/>
    <col min="260" max="260" width="17.7109375" style="28" customWidth="1"/>
    <col min="261" max="261" width="23.42578125" style="28" customWidth="1"/>
    <col min="262" max="262" width="16.7109375" style="28" customWidth="1"/>
    <col min="263" max="263" width="19.5703125" style="28" customWidth="1"/>
    <col min="264" max="264" width="15.42578125" style="28" customWidth="1"/>
    <col min="265" max="265" width="22" style="28" customWidth="1"/>
    <col min="266" max="266" width="17.5703125" style="28" customWidth="1"/>
    <col min="267" max="267" width="22.85546875" style="28" customWidth="1"/>
    <col min="268" max="268" width="104.42578125" style="28" customWidth="1"/>
    <col min="269" max="269" width="0" style="28" hidden="1" customWidth="1"/>
    <col min="270" max="512" width="9.140625" style="28"/>
    <col min="513" max="513" width="8" style="28" customWidth="1"/>
    <col min="514" max="514" width="24.28515625" style="28" customWidth="1"/>
    <col min="515" max="515" width="55.28515625" style="28" customWidth="1"/>
    <col min="516" max="516" width="17.7109375" style="28" customWidth="1"/>
    <col min="517" max="517" width="23.42578125" style="28" customWidth="1"/>
    <col min="518" max="518" width="16.7109375" style="28" customWidth="1"/>
    <col min="519" max="519" width="19.5703125" style="28" customWidth="1"/>
    <col min="520" max="520" width="15.42578125" style="28" customWidth="1"/>
    <col min="521" max="521" width="22" style="28" customWidth="1"/>
    <col min="522" max="522" width="17.5703125" style="28" customWidth="1"/>
    <col min="523" max="523" width="22.85546875" style="28" customWidth="1"/>
    <col min="524" max="524" width="104.42578125" style="28" customWidth="1"/>
    <col min="525" max="525" width="0" style="28" hidden="1" customWidth="1"/>
    <col min="526" max="768" width="9.140625" style="28"/>
    <col min="769" max="769" width="8" style="28" customWidth="1"/>
    <col min="770" max="770" width="24.28515625" style="28" customWidth="1"/>
    <col min="771" max="771" width="55.28515625" style="28" customWidth="1"/>
    <col min="772" max="772" width="17.7109375" style="28" customWidth="1"/>
    <col min="773" max="773" width="23.42578125" style="28" customWidth="1"/>
    <col min="774" max="774" width="16.7109375" style="28" customWidth="1"/>
    <col min="775" max="775" width="19.5703125" style="28" customWidth="1"/>
    <col min="776" max="776" width="15.42578125" style="28" customWidth="1"/>
    <col min="777" max="777" width="22" style="28" customWidth="1"/>
    <col min="778" max="778" width="17.5703125" style="28" customWidth="1"/>
    <col min="779" max="779" width="22.85546875" style="28" customWidth="1"/>
    <col min="780" max="780" width="104.42578125" style="28" customWidth="1"/>
    <col min="781" max="781" width="0" style="28" hidden="1" customWidth="1"/>
    <col min="782" max="1024" width="9.140625" style="28"/>
    <col min="1025" max="1025" width="8" style="28" customWidth="1"/>
    <col min="1026" max="1026" width="24.28515625" style="28" customWidth="1"/>
    <col min="1027" max="1027" width="55.28515625" style="28" customWidth="1"/>
    <col min="1028" max="1028" width="17.7109375" style="28" customWidth="1"/>
    <col min="1029" max="1029" width="23.42578125" style="28" customWidth="1"/>
    <col min="1030" max="1030" width="16.7109375" style="28" customWidth="1"/>
    <col min="1031" max="1031" width="19.5703125" style="28" customWidth="1"/>
    <col min="1032" max="1032" width="15.42578125" style="28" customWidth="1"/>
    <col min="1033" max="1033" width="22" style="28" customWidth="1"/>
    <col min="1034" max="1034" width="17.5703125" style="28" customWidth="1"/>
    <col min="1035" max="1035" width="22.85546875" style="28" customWidth="1"/>
    <col min="1036" max="1036" width="104.42578125" style="28" customWidth="1"/>
    <col min="1037" max="1037" width="0" style="28" hidden="1" customWidth="1"/>
    <col min="1038" max="1280" width="9.140625" style="28"/>
    <col min="1281" max="1281" width="8" style="28" customWidth="1"/>
    <col min="1282" max="1282" width="24.28515625" style="28" customWidth="1"/>
    <col min="1283" max="1283" width="55.28515625" style="28" customWidth="1"/>
    <col min="1284" max="1284" width="17.7109375" style="28" customWidth="1"/>
    <col min="1285" max="1285" width="23.42578125" style="28" customWidth="1"/>
    <col min="1286" max="1286" width="16.7109375" style="28" customWidth="1"/>
    <col min="1287" max="1287" width="19.5703125" style="28" customWidth="1"/>
    <col min="1288" max="1288" width="15.42578125" style="28" customWidth="1"/>
    <col min="1289" max="1289" width="22" style="28" customWidth="1"/>
    <col min="1290" max="1290" width="17.5703125" style="28" customWidth="1"/>
    <col min="1291" max="1291" width="22.85546875" style="28" customWidth="1"/>
    <col min="1292" max="1292" width="104.42578125" style="28" customWidth="1"/>
    <col min="1293" max="1293" width="0" style="28" hidden="1" customWidth="1"/>
    <col min="1294" max="1536" width="9.140625" style="28"/>
    <col min="1537" max="1537" width="8" style="28" customWidth="1"/>
    <col min="1538" max="1538" width="24.28515625" style="28" customWidth="1"/>
    <col min="1539" max="1539" width="55.28515625" style="28" customWidth="1"/>
    <col min="1540" max="1540" width="17.7109375" style="28" customWidth="1"/>
    <col min="1541" max="1541" width="23.42578125" style="28" customWidth="1"/>
    <col min="1542" max="1542" width="16.7109375" style="28" customWidth="1"/>
    <col min="1543" max="1543" width="19.5703125" style="28" customWidth="1"/>
    <col min="1544" max="1544" width="15.42578125" style="28" customWidth="1"/>
    <col min="1545" max="1545" width="22" style="28" customWidth="1"/>
    <col min="1546" max="1546" width="17.5703125" style="28" customWidth="1"/>
    <col min="1547" max="1547" width="22.85546875" style="28" customWidth="1"/>
    <col min="1548" max="1548" width="104.42578125" style="28" customWidth="1"/>
    <col min="1549" max="1549" width="0" style="28" hidden="1" customWidth="1"/>
    <col min="1550" max="1792" width="9.140625" style="28"/>
    <col min="1793" max="1793" width="8" style="28" customWidth="1"/>
    <col min="1794" max="1794" width="24.28515625" style="28" customWidth="1"/>
    <col min="1795" max="1795" width="55.28515625" style="28" customWidth="1"/>
    <col min="1796" max="1796" width="17.7109375" style="28" customWidth="1"/>
    <col min="1797" max="1797" width="23.42578125" style="28" customWidth="1"/>
    <col min="1798" max="1798" width="16.7109375" style="28" customWidth="1"/>
    <col min="1799" max="1799" width="19.5703125" style="28" customWidth="1"/>
    <col min="1800" max="1800" width="15.42578125" style="28" customWidth="1"/>
    <col min="1801" max="1801" width="22" style="28" customWidth="1"/>
    <col min="1802" max="1802" width="17.5703125" style="28" customWidth="1"/>
    <col min="1803" max="1803" width="22.85546875" style="28" customWidth="1"/>
    <col min="1804" max="1804" width="104.42578125" style="28" customWidth="1"/>
    <col min="1805" max="1805" width="0" style="28" hidden="1" customWidth="1"/>
    <col min="1806" max="2048" width="9.140625" style="28"/>
    <col min="2049" max="2049" width="8" style="28" customWidth="1"/>
    <col min="2050" max="2050" width="24.28515625" style="28" customWidth="1"/>
    <col min="2051" max="2051" width="55.28515625" style="28" customWidth="1"/>
    <col min="2052" max="2052" width="17.7109375" style="28" customWidth="1"/>
    <col min="2053" max="2053" width="23.42578125" style="28" customWidth="1"/>
    <col min="2054" max="2054" width="16.7109375" style="28" customWidth="1"/>
    <col min="2055" max="2055" width="19.5703125" style="28" customWidth="1"/>
    <col min="2056" max="2056" width="15.42578125" style="28" customWidth="1"/>
    <col min="2057" max="2057" width="22" style="28" customWidth="1"/>
    <col min="2058" max="2058" width="17.5703125" style="28" customWidth="1"/>
    <col min="2059" max="2059" width="22.85546875" style="28" customWidth="1"/>
    <col min="2060" max="2060" width="104.42578125" style="28" customWidth="1"/>
    <col min="2061" max="2061" width="0" style="28" hidden="1" customWidth="1"/>
    <col min="2062" max="2304" width="9.140625" style="28"/>
    <col min="2305" max="2305" width="8" style="28" customWidth="1"/>
    <col min="2306" max="2306" width="24.28515625" style="28" customWidth="1"/>
    <col min="2307" max="2307" width="55.28515625" style="28" customWidth="1"/>
    <col min="2308" max="2308" width="17.7109375" style="28" customWidth="1"/>
    <col min="2309" max="2309" width="23.42578125" style="28" customWidth="1"/>
    <col min="2310" max="2310" width="16.7109375" style="28" customWidth="1"/>
    <col min="2311" max="2311" width="19.5703125" style="28" customWidth="1"/>
    <col min="2312" max="2312" width="15.42578125" style="28" customWidth="1"/>
    <col min="2313" max="2313" width="22" style="28" customWidth="1"/>
    <col min="2314" max="2314" width="17.5703125" style="28" customWidth="1"/>
    <col min="2315" max="2315" width="22.85546875" style="28" customWidth="1"/>
    <col min="2316" max="2316" width="104.42578125" style="28" customWidth="1"/>
    <col min="2317" max="2317" width="0" style="28" hidden="1" customWidth="1"/>
    <col min="2318" max="2560" width="9.140625" style="28"/>
    <col min="2561" max="2561" width="8" style="28" customWidth="1"/>
    <col min="2562" max="2562" width="24.28515625" style="28" customWidth="1"/>
    <col min="2563" max="2563" width="55.28515625" style="28" customWidth="1"/>
    <col min="2564" max="2564" width="17.7109375" style="28" customWidth="1"/>
    <col min="2565" max="2565" width="23.42578125" style="28" customWidth="1"/>
    <col min="2566" max="2566" width="16.7109375" style="28" customWidth="1"/>
    <col min="2567" max="2567" width="19.5703125" style="28" customWidth="1"/>
    <col min="2568" max="2568" width="15.42578125" style="28" customWidth="1"/>
    <col min="2569" max="2569" width="22" style="28" customWidth="1"/>
    <col min="2570" max="2570" width="17.5703125" style="28" customWidth="1"/>
    <col min="2571" max="2571" width="22.85546875" style="28" customWidth="1"/>
    <col min="2572" max="2572" width="104.42578125" style="28" customWidth="1"/>
    <col min="2573" max="2573" width="0" style="28" hidden="1" customWidth="1"/>
    <col min="2574" max="2816" width="9.140625" style="28"/>
    <col min="2817" max="2817" width="8" style="28" customWidth="1"/>
    <col min="2818" max="2818" width="24.28515625" style="28" customWidth="1"/>
    <col min="2819" max="2819" width="55.28515625" style="28" customWidth="1"/>
    <col min="2820" max="2820" width="17.7109375" style="28" customWidth="1"/>
    <col min="2821" max="2821" width="23.42578125" style="28" customWidth="1"/>
    <col min="2822" max="2822" width="16.7109375" style="28" customWidth="1"/>
    <col min="2823" max="2823" width="19.5703125" style="28" customWidth="1"/>
    <col min="2824" max="2824" width="15.42578125" style="28" customWidth="1"/>
    <col min="2825" max="2825" width="22" style="28" customWidth="1"/>
    <col min="2826" max="2826" width="17.5703125" style="28" customWidth="1"/>
    <col min="2827" max="2827" width="22.85546875" style="28" customWidth="1"/>
    <col min="2828" max="2828" width="104.42578125" style="28" customWidth="1"/>
    <col min="2829" max="2829" width="0" style="28" hidden="1" customWidth="1"/>
    <col min="2830" max="3072" width="9.140625" style="28"/>
    <col min="3073" max="3073" width="8" style="28" customWidth="1"/>
    <col min="3074" max="3074" width="24.28515625" style="28" customWidth="1"/>
    <col min="3075" max="3075" width="55.28515625" style="28" customWidth="1"/>
    <col min="3076" max="3076" width="17.7109375" style="28" customWidth="1"/>
    <col min="3077" max="3077" width="23.42578125" style="28" customWidth="1"/>
    <col min="3078" max="3078" width="16.7109375" style="28" customWidth="1"/>
    <col min="3079" max="3079" width="19.5703125" style="28" customWidth="1"/>
    <col min="3080" max="3080" width="15.42578125" style="28" customWidth="1"/>
    <col min="3081" max="3081" width="22" style="28" customWidth="1"/>
    <col min="3082" max="3082" width="17.5703125" style="28" customWidth="1"/>
    <col min="3083" max="3083" width="22.85546875" style="28" customWidth="1"/>
    <col min="3084" max="3084" width="104.42578125" style="28" customWidth="1"/>
    <col min="3085" max="3085" width="0" style="28" hidden="1" customWidth="1"/>
    <col min="3086" max="3328" width="9.140625" style="28"/>
    <col min="3329" max="3329" width="8" style="28" customWidth="1"/>
    <col min="3330" max="3330" width="24.28515625" style="28" customWidth="1"/>
    <col min="3331" max="3331" width="55.28515625" style="28" customWidth="1"/>
    <col min="3332" max="3332" width="17.7109375" style="28" customWidth="1"/>
    <col min="3333" max="3333" width="23.42578125" style="28" customWidth="1"/>
    <col min="3334" max="3334" width="16.7109375" style="28" customWidth="1"/>
    <col min="3335" max="3335" width="19.5703125" style="28" customWidth="1"/>
    <col min="3336" max="3336" width="15.42578125" style="28" customWidth="1"/>
    <col min="3337" max="3337" width="22" style="28" customWidth="1"/>
    <col min="3338" max="3338" width="17.5703125" style="28" customWidth="1"/>
    <col min="3339" max="3339" width="22.85546875" style="28" customWidth="1"/>
    <col min="3340" max="3340" width="104.42578125" style="28" customWidth="1"/>
    <col min="3341" max="3341" width="0" style="28" hidden="1" customWidth="1"/>
    <col min="3342" max="3584" width="9.140625" style="28"/>
    <col min="3585" max="3585" width="8" style="28" customWidth="1"/>
    <col min="3586" max="3586" width="24.28515625" style="28" customWidth="1"/>
    <col min="3587" max="3587" width="55.28515625" style="28" customWidth="1"/>
    <col min="3588" max="3588" width="17.7109375" style="28" customWidth="1"/>
    <col min="3589" max="3589" width="23.42578125" style="28" customWidth="1"/>
    <col min="3590" max="3590" width="16.7109375" style="28" customWidth="1"/>
    <col min="3591" max="3591" width="19.5703125" style="28" customWidth="1"/>
    <col min="3592" max="3592" width="15.42578125" style="28" customWidth="1"/>
    <col min="3593" max="3593" width="22" style="28" customWidth="1"/>
    <col min="3594" max="3594" width="17.5703125" style="28" customWidth="1"/>
    <col min="3595" max="3595" width="22.85546875" style="28" customWidth="1"/>
    <col min="3596" max="3596" width="104.42578125" style="28" customWidth="1"/>
    <col min="3597" max="3597" width="0" style="28" hidden="1" customWidth="1"/>
    <col min="3598" max="3840" width="9.140625" style="28"/>
    <col min="3841" max="3841" width="8" style="28" customWidth="1"/>
    <col min="3842" max="3842" width="24.28515625" style="28" customWidth="1"/>
    <col min="3843" max="3843" width="55.28515625" style="28" customWidth="1"/>
    <col min="3844" max="3844" width="17.7109375" style="28" customWidth="1"/>
    <col min="3845" max="3845" width="23.42578125" style="28" customWidth="1"/>
    <col min="3846" max="3846" width="16.7109375" style="28" customWidth="1"/>
    <col min="3847" max="3847" width="19.5703125" style="28" customWidth="1"/>
    <col min="3848" max="3848" width="15.42578125" style="28" customWidth="1"/>
    <col min="3849" max="3849" width="22" style="28" customWidth="1"/>
    <col min="3850" max="3850" width="17.5703125" style="28" customWidth="1"/>
    <col min="3851" max="3851" width="22.85546875" style="28" customWidth="1"/>
    <col min="3852" max="3852" width="104.42578125" style="28" customWidth="1"/>
    <col min="3853" max="3853" width="0" style="28" hidden="1" customWidth="1"/>
    <col min="3854" max="4096" width="9.140625" style="28"/>
    <col min="4097" max="4097" width="8" style="28" customWidth="1"/>
    <col min="4098" max="4098" width="24.28515625" style="28" customWidth="1"/>
    <col min="4099" max="4099" width="55.28515625" style="28" customWidth="1"/>
    <col min="4100" max="4100" width="17.7109375" style="28" customWidth="1"/>
    <col min="4101" max="4101" width="23.42578125" style="28" customWidth="1"/>
    <col min="4102" max="4102" width="16.7109375" style="28" customWidth="1"/>
    <col min="4103" max="4103" width="19.5703125" style="28" customWidth="1"/>
    <col min="4104" max="4104" width="15.42578125" style="28" customWidth="1"/>
    <col min="4105" max="4105" width="22" style="28" customWidth="1"/>
    <col min="4106" max="4106" width="17.5703125" style="28" customWidth="1"/>
    <col min="4107" max="4107" width="22.85546875" style="28" customWidth="1"/>
    <col min="4108" max="4108" width="104.42578125" style="28" customWidth="1"/>
    <col min="4109" max="4109" width="0" style="28" hidden="1" customWidth="1"/>
    <col min="4110" max="4352" width="9.140625" style="28"/>
    <col min="4353" max="4353" width="8" style="28" customWidth="1"/>
    <col min="4354" max="4354" width="24.28515625" style="28" customWidth="1"/>
    <col min="4355" max="4355" width="55.28515625" style="28" customWidth="1"/>
    <col min="4356" max="4356" width="17.7109375" style="28" customWidth="1"/>
    <col min="4357" max="4357" width="23.42578125" style="28" customWidth="1"/>
    <col min="4358" max="4358" width="16.7109375" style="28" customWidth="1"/>
    <col min="4359" max="4359" width="19.5703125" style="28" customWidth="1"/>
    <col min="4360" max="4360" width="15.42578125" style="28" customWidth="1"/>
    <col min="4361" max="4361" width="22" style="28" customWidth="1"/>
    <col min="4362" max="4362" width="17.5703125" style="28" customWidth="1"/>
    <col min="4363" max="4363" width="22.85546875" style="28" customWidth="1"/>
    <col min="4364" max="4364" width="104.42578125" style="28" customWidth="1"/>
    <col min="4365" max="4365" width="0" style="28" hidden="1" customWidth="1"/>
    <col min="4366" max="4608" width="9.140625" style="28"/>
    <col min="4609" max="4609" width="8" style="28" customWidth="1"/>
    <col min="4610" max="4610" width="24.28515625" style="28" customWidth="1"/>
    <col min="4611" max="4611" width="55.28515625" style="28" customWidth="1"/>
    <col min="4612" max="4612" width="17.7109375" style="28" customWidth="1"/>
    <col min="4613" max="4613" width="23.42578125" style="28" customWidth="1"/>
    <col min="4614" max="4614" width="16.7109375" style="28" customWidth="1"/>
    <col min="4615" max="4615" width="19.5703125" style="28" customWidth="1"/>
    <col min="4616" max="4616" width="15.42578125" style="28" customWidth="1"/>
    <col min="4617" max="4617" width="22" style="28" customWidth="1"/>
    <col min="4618" max="4618" width="17.5703125" style="28" customWidth="1"/>
    <col min="4619" max="4619" width="22.85546875" style="28" customWidth="1"/>
    <col min="4620" max="4620" width="104.42578125" style="28" customWidth="1"/>
    <col min="4621" max="4621" width="0" style="28" hidden="1" customWidth="1"/>
    <col min="4622" max="4864" width="9.140625" style="28"/>
    <col min="4865" max="4865" width="8" style="28" customWidth="1"/>
    <col min="4866" max="4866" width="24.28515625" style="28" customWidth="1"/>
    <col min="4867" max="4867" width="55.28515625" style="28" customWidth="1"/>
    <col min="4868" max="4868" width="17.7109375" style="28" customWidth="1"/>
    <col min="4869" max="4869" width="23.42578125" style="28" customWidth="1"/>
    <col min="4870" max="4870" width="16.7109375" style="28" customWidth="1"/>
    <col min="4871" max="4871" width="19.5703125" style="28" customWidth="1"/>
    <col min="4872" max="4872" width="15.42578125" style="28" customWidth="1"/>
    <col min="4873" max="4873" width="22" style="28" customWidth="1"/>
    <col min="4874" max="4874" width="17.5703125" style="28" customWidth="1"/>
    <col min="4875" max="4875" width="22.85546875" style="28" customWidth="1"/>
    <col min="4876" max="4876" width="104.42578125" style="28" customWidth="1"/>
    <col min="4877" max="4877" width="0" style="28" hidden="1" customWidth="1"/>
    <col min="4878" max="5120" width="9.140625" style="28"/>
    <col min="5121" max="5121" width="8" style="28" customWidth="1"/>
    <col min="5122" max="5122" width="24.28515625" style="28" customWidth="1"/>
    <col min="5123" max="5123" width="55.28515625" style="28" customWidth="1"/>
    <col min="5124" max="5124" width="17.7109375" style="28" customWidth="1"/>
    <col min="5125" max="5125" width="23.42578125" style="28" customWidth="1"/>
    <col min="5126" max="5126" width="16.7109375" style="28" customWidth="1"/>
    <col min="5127" max="5127" width="19.5703125" style="28" customWidth="1"/>
    <col min="5128" max="5128" width="15.42578125" style="28" customWidth="1"/>
    <col min="5129" max="5129" width="22" style="28" customWidth="1"/>
    <col min="5130" max="5130" width="17.5703125" style="28" customWidth="1"/>
    <col min="5131" max="5131" width="22.85546875" style="28" customWidth="1"/>
    <col min="5132" max="5132" width="104.42578125" style="28" customWidth="1"/>
    <col min="5133" max="5133" width="0" style="28" hidden="1" customWidth="1"/>
    <col min="5134" max="5376" width="9.140625" style="28"/>
    <col min="5377" max="5377" width="8" style="28" customWidth="1"/>
    <col min="5378" max="5378" width="24.28515625" style="28" customWidth="1"/>
    <col min="5379" max="5379" width="55.28515625" style="28" customWidth="1"/>
    <col min="5380" max="5380" width="17.7109375" style="28" customWidth="1"/>
    <col min="5381" max="5381" width="23.42578125" style="28" customWidth="1"/>
    <col min="5382" max="5382" width="16.7109375" style="28" customWidth="1"/>
    <col min="5383" max="5383" width="19.5703125" style="28" customWidth="1"/>
    <col min="5384" max="5384" width="15.42578125" style="28" customWidth="1"/>
    <col min="5385" max="5385" width="22" style="28" customWidth="1"/>
    <col min="5386" max="5386" width="17.5703125" style="28" customWidth="1"/>
    <col min="5387" max="5387" width="22.85546875" style="28" customWidth="1"/>
    <col min="5388" max="5388" width="104.42578125" style="28" customWidth="1"/>
    <col min="5389" max="5389" width="0" style="28" hidden="1" customWidth="1"/>
    <col min="5390" max="5632" width="9.140625" style="28"/>
    <col min="5633" max="5633" width="8" style="28" customWidth="1"/>
    <col min="5634" max="5634" width="24.28515625" style="28" customWidth="1"/>
    <col min="5635" max="5635" width="55.28515625" style="28" customWidth="1"/>
    <col min="5636" max="5636" width="17.7109375" style="28" customWidth="1"/>
    <col min="5637" max="5637" width="23.42578125" style="28" customWidth="1"/>
    <col min="5638" max="5638" width="16.7109375" style="28" customWidth="1"/>
    <col min="5639" max="5639" width="19.5703125" style="28" customWidth="1"/>
    <col min="5640" max="5640" width="15.42578125" style="28" customWidth="1"/>
    <col min="5641" max="5641" width="22" style="28" customWidth="1"/>
    <col min="5642" max="5642" width="17.5703125" style="28" customWidth="1"/>
    <col min="5643" max="5643" width="22.85546875" style="28" customWidth="1"/>
    <col min="5644" max="5644" width="104.42578125" style="28" customWidth="1"/>
    <col min="5645" max="5645" width="0" style="28" hidden="1" customWidth="1"/>
    <col min="5646" max="5888" width="9.140625" style="28"/>
    <col min="5889" max="5889" width="8" style="28" customWidth="1"/>
    <col min="5890" max="5890" width="24.28515625" style="28" customWidth="1"/>
    <col min="5891" max="5891" width="55.28515625" style="28" customWidth="1"/>
    <col min="5892" max="5892" width="17.7109375" style="28" customWidth="1"/>
    <col min="5893" max="5893" width="23.42578125" style="28" customWidth="1"/>
    <col min="5894" max="5894" width="16.7109375" style="28" customWidth="1"/>
    <col min="5895" max="5895" width="19.5703125" style="28" customWidth="1"/>
    <col min="5896" max="5896" width="15.42578125" style="28" customWidth="1"/>
    <col min="5897" max="5897" width="22" style="28" customWidth="1"/>
    <col min="5898" max="5898" width="17.5703125" style="28" customWidth="1"/>
    <col min="5899" max="5899" width="22.85546875" style="28" customWidth="1"/>
    <col min="5900" max="5900" width="104.42578125" style="28" customWidth="1"/>
    <col min="5901" max="5901" width="0" style="28" hidden="1" customWidth="1"/>
    <col min="5902" max="6144" width="9.140625" style="28"/>
    <col min="6145" max="6145" width="8" style="28" customWidth="1"/>
    <col min="6146" max="6146" width="24.28515625" style="28" customWidth="1"/>
    <col min="6147" max="6147" width="55.28515625" style="28" customWidth="1"/>
    <col min="6148" max="6148" width="17.7109375" style="28" customWidth="1"/>
    <col min="6149" max="6149" width="23.42578125" style="28" customWidth="1"/>
    <col min="6150" max="6150" width="16.7109375" style="28" customWidth="1"/>
    <col min="6151" max="6151" width="19.5703125" style="28" customWidth="1"/>
    <col min="6152" max="6152" width="15.42578125" style="28" customWidth="1"/>
    <col min="6153" max="6153" width="22" style="28" customWidth="1"/>
    <col min="6154" max="6154" width="17.5703125" style="28" customWidth="1"/>
    <col min="6155" max="6155" width="22.85546875" style="28" customWidth="1"/>
    <col min="6156" max="6156" width="104.42578125" style="28" customWidth="1"/>
    <col min="6157" max="6157" width="0" style="28" hidden="1" customWidth="1"/>
    <col min="6158" max="6400" width="9.140625" style="28"/>
    <col min="6401" max="6401" width="8" style="28" customWidth="1"/>
    <col min="6402" max="6402" width="24.28515625" style="28" customWidth="1"/>
    <col min="6403" max="6403" width="55.28515625" style="28" customWidth="1"/>
    <col min="6404" max="6404" width="17.7109375" style="28" customWidth="1"/>
    <col min="6405" max="6405" width="23.42578125" style="28" customWidth="1"/>
    <col min="6406" max="6406" width="16.7109375" style="28" customWidth="1"/>
    <col min="6407" max="6407" width="19.5703125" style="28" customWidth="1"/>
    <col min="6408" max="6408" width="15.42578125" style="28" customWidth="1"/>
    <col min="6409" max="6409" width="22" style="28" customWidth="1"/>
    <col min="6410" max="6410" width="17.5703125" style="28" customWidth="1"/>
    <col min="6411" max="6411" width="22.85546875" style="28" customWidth="1"/>
    <col min="6412" max="6412" width="104.42578125" style="28" customWidth="1"/>
    <col min="6413" max="6413" width="0" style="28" hidden="1" customWidth="1"/>
    <col min="6414" max="6656" width="9.140625" style="28"/>
    <col min="6657" max="6657" width="8" style="28" customWidth="1"/>
    <col min="6658" max="6658" width="24.28515625" style="28" customWidth="1"/>
    <col min="6659" max="6659" width="55.28515625" style="28" customWidth="1"/>
    <col min="6660" max="6660" width="17.7109375" style="28" customWidth="1"/>
    <col min="6661" max="6661" width="23.42578125" style="28" customWidth="1"/>
    <col min="6662" max="6662" width="16.7109375" style="28" customWidth="1"/>
    <col min="6663" max="6663" width="19.5703125" style="28" customWidth="1"/>
    <col min="6664" max="6664" width="15.42578125" style="28" customWidth="1"/>
    <col min="6665" max="6665" width="22" style="28" customWidth="1"/>
    <col min="6666" max="6666" width="17.5703125" style="28" customWidth="1"/>
    <col min="6667" max="6667" width="22.85546875" style="28" customWidth="1"/>
    <col min="6668" max="6668" width="104.42578125" style="28" customWidth="1"/>
    <col min="6669" max="6669" width="0" style="28" hidden="1" customWidth="1"/>
    <col min="6670" max="6912" width="9.140625" style="28"/>
    <col min="6913" max="6913" width="8" style="28" customWidth="1"/>
    <col min="6914" max="6914" width="24.28515625" style="28" customWidth="1"/>
    <col min="6915" max="6915" width="55.28515625" style="28" customWidth="1"/>
    <col min="6916" max="6916" width="17.7109375" style="28" customWidth="1"/>
    <col min="6917" max="6917" width="23.42578125" style="28" customWidth="1"/>
    <col min="6918" max="6918" width="16.7109375" style="28" customWidth="1"/>
    <col min="6919" max="6919" width="19.5703125" style="28" customWidth="1"/>
    <col min="6920" max="6920" width="15.42578125" style="28" customWidth="1"/>
    <col min="6921" max="6921" width="22" style="28" customWidth="1"/>
    <col min="6922" max="6922" width="17.5703125" style="28" customWidth="1"/>
    <col min="6923" max="6923" width="22.85546875" style="28" customWidth="1"/>
    <col min="6924" max="6924" width="104.42578125" style="28" customWidth="1"/>
    <col min="6925" max="6925" width="0" style="28" hidden="1" customWidth="1"/>
    <col min="6926" max="7168" width="9.140625" style="28"/>
    <col min="7169" max="7169" width="8" style="28" customWidth="1"/>
    <col min="7170" max="7170" width="24.28515625" style="28" customWidth="1"/>
    <col min="7171" max="7171" width="55.28515625" style="28" customWidth="1"/>
    <col min="7172" max="7172" width="17.7109375" style="28" customWidth="1"/>
    <col min="7173" max="7173" width="23.42578125" style="28" customWidth="1"/>
    <col min="7174" max="7174" width="16.7109375" style="28" customWidth="1"/>
    <col min="7175" max="7175" width="19.5703125" style="28" customWidth="1"/>
    <col min="7176" max="7176" width="15.42578125" style="28" customWidth="1"/>
    <col min="7177" max="7177" width="22" style="28" customWidth="1"/>
    <col min="7178" max="7178" width="17.5703125" style="28" customWidth="1"/>
    <col min="7179" max="7179" width="22.85546875" style="28" customWidth="1"/>
    <col min="7180" max="7180" width="104.42578125" style="28" customWidth="1"/>
    <col min="7181" max="7181" width="0" style="28" hidden="1" customWidth="1"/>
    <col min="7182" max="7424" width="9.140625" style="28"/>
    <col min="7425" max="7425" width="8" style="28" customWidth="1"/>
    <col min="7426" max="7426" width="24.28515625" style="28" customWidth="1"/>
    <col min="7427" max="7427" width="55.28515625" style="28" customWidth="1"/>
    <col min="7428" max="7428" width="17.7109375" style="28" customWidth="1"/>
    <col min="7429" max="7429" width="23.42578125" style="28" customWidth="1"/>
    <col min="7430" max="7430" width="16.7109375" style="28" customWidth="1"/>
    <col min="7431" max="7431" width="19.5703125" style="28" customWidth="1"/>
    <col min="7432" max="7432" width="15.42578125" style="28" customWidth="1"/>
    <col min="7433" max="7433" width="22" style="28" customWidth="1"/>
    <col min="7434" max="7434" width="17.5703125" style="28" customWidth="1"/>
    <col min="7435" max="7435" width="22.85546875" style="28" customWidth="1"/>
    <col min="7436" max="7436" width="104.42578125" style="28" customWidth="1"/>
    <col min="7437" max="7437" width="0" style="28" hidden="1" customWidth="1"/>
    <col min="7438" max="7680" width="9.140625" style="28"/>
    <col min="7681" max="7681" width="8" style="28" customWidth="1"/>
    <col min="7682" max="7682" width="24.28515625" style="28" customWidth="1"/>
    <col min="7683" max="7683" width="55.28515625" style="28" customWidth="1"/>
    <col min="7684" max="7684" width="17.7109375" style="28" customWidth="1"/>
    <col min="7685" max="7685" width="23.42578125" style="28" customWidth="1"/>
    <col min="7686" max="7686" width="16.7109375" style="28" customWidth="1"/>
    <col min="7687" max="7687" width="19.5703125" style="28" customWidth="1"/>
    <col min="7688" max="7688" width="15.42578125" style="28" customWidth="1"/>
    <col min="7689" max="7689" width="22" style="28" customWidth="1"/>
    <col min="7690" max="7690" width="17.5703125" style="28" customWidth="1"/>
    <col min="7691" max="7691" width="22.85546875" style="28" customWidth="1"/>
    <col min="7692" max="7692" width="104.42578125" style="28" customWidth="1"/>
    <col min="7693" max="7693" width="0" style="28" hidden="1" customWidth="1"/>
    <col min="7694" max="7936" width="9.140625" style="28"/>
    <col min="7937" max="7937" width="8" style="28" customWidth="1"/>
    <col min="7938" max="7938" width="24.28515625" style="28" customWidth="1"/>
    <col min="7939" max="7939" width="55.28515625" style="28" customWidth="1"/>
    <col min="7940" max="7940" width="17.7109375" style="28" customWidth="1"/>
    <col min="7941" max="7941" width="23.42578125" style="28" customWidth="1"/>
    <col min="7942" max="7942" width="16.7109375" style="28" customWidth="1"/>
    <col min="7943" max="7943" width="19.5703125" style="28" customWidth="1"/>
    <col min="7944" max="7944" width="15.42578125" style="28" customWidth="1"/>
    <col min="7945" max="7945" width="22" style="28" customWidth="1"/>
    <col min="7946" max="7946" width="17.5703125" style="28" customWidth="1"/>
    <col min="7947" max="7947" width="22.85546875" style="28" customWidth="1"/>
    <col min="7948" max="7948" width="104.42578125" style="28" customWidth="1"/>
    <col min="7949" max="7949" width="0" style="28" hidden="1" customWidth="1"/>
    <col min="7950" max="8192" width="9.140625" style="28"/>
    <col min="8193" max="8193" width="8" style="28" customWidth="1"/>
    <col min="8194" max="8194" width="24.28515625" style="28" customWidth="1"/>
    <col min="8195" max="8195" width="55.28515625" style="28" customWidth="1"/>
    <col min="8196" max="8196" width="17.7109375" style="28" customWidth="1"/>
    <col min="8197" max="8197" width="23.42578125" style="28" customWidth="1"/>
    <col min="8198" max="8198" width="16.7109375" style="28" customWidth="1"/>
    <col min="8199" max="8199" width="19.5703125" style="28" customWidth="1"/>
    <col min="8200" max="8200" width="15.42578125" style="28" customWidth="1"/>
    <col min="8201" max="8201" width="22" style="28" customWidth="1"/>
    <col min="8202" max="8202" width="17.5703125" style="28" customWidth="1"/>
    <col min="8203" max="8203" width="22.85546875" style="28" customWidth="1"/>
    <col min="8204" max="8204" width="104.42578125" style="28" customWidth="1"/>
    <col min="8205" max="8205" width="0" style="28" hidden="1" customWidth="1"/>
    <col min="8206" max="8448" width="9.140625" style="28"/>
    <col min="8449" max="8449" width="8" style="28" customWidth="1"/>
    <col min="8450" max="8450" width="24.28515625" style="28" customWidth="1"/>
    <col min="8451" max="8451" width="55.28515625" style="28" customWidth="1"/>
    <col min="8452" max="8452" width="17.7109375" style="28" customWidth="1"/>
    <col min="8453" max="8453" width="23.42578125" style="28" customWidth="1"/>
    <col min="8454" max="8454" width="16.7109375" style="28" customWidth="1"/>
    <col min="8455" max="8455" width="19.5703125" style="28" customWidth="1"/>
    <col min="8456" max="8456" width="15.42578125" style="28" customWidth="1"/>
    <col min="8457" max="8457" width="22" style="28" customWidth="1"/>
    <col min="8458" max="8458" width="17.5703125" style="28" customWidth="1"/>
    <col min="8459" max="8459" width="22.85546875" style="28" customWidth="1"/>
    <col min="8460" max="8460" width="104.42578125" style="28" customWidth="1"/>
    <col min="8461" max="8461" width="0" style="28" hidden="1" customWidth="1"/>
    <col min="8462" max="8704" width="9.140625" style="28"/>
    <col min="8705" max="8705" width="8" style="28" customWidth="1"/>
    <col min="8706" max="8706" width="24.28515625" style="28" customWidth="1"/>
    <col min="8707" max="8707" width="55.28515625" style="28" customWidth="1"/>
    <col min="8708" max="8708" width="17.7109375" style="28" customWidth="1"/>
    <col min="8709" max="8709" width="23.42578125" style="28" customWidth="1"/>
    <col min="8710" max="8710" width="16.7109375" style="28" customWidth="1"/>
    <col min="8711" max="8711" width="19.5703125" style="28" customWidth="1"/>
    <col min="8712" max="8712" width="15.42578125" style="28" customWidth="1"/>
    <col min="8713" max="8713" width="22" style="28" customWidth="1"/>
    <col min="8714" max="8714" width="17.5703125" style="28" customWidth="1"/>
    <col min="8715" max="8715" width="22.85546875" style="28" customWidth="1"/>
    <col min="8716" max="8716" width="104.42578125" style="28" customWidth="1"/>
    <col min="8717" max="8717" width="0" style="28" hidden="1" customWidth="1"/>
    <col min="8718" max="8960" width="9.140625" style="28"/>
    <col min="8961" max="8961" width="8" style="28" customWidth="1"/>
    <col min="8962" max="8962" width="24.28515625" style="28" customWidth="1"/>
    <col min="8963" max="8963" width="55.28515625" style="28" customWidth="1"/>
    <col min="8964" max="8964" width="17.7109375" style="28" customWidth="1"/>
    <col min="8965" max="8965" width="23.42578125" style="28" customWidth="1"/>
    <col min="8966" max="8966" width="16.7109375" style="28" customWidth="1"/>
    <col min="8967" max="8967" width="19.5703125" style="28" customWidth="1"/>
    <col min="8968" max="8968" width="15.42578125" style="28" customWidth="1"/>
    <col min="8969" max="8969" width="22" style="28" customWidth="1"/>
    <col min="8970" max="8970" width="17.5703125" style="28" customWidth="1"/>
    <col min="8971" max="8971" width="22.85546875" style="28" customWidth="1"/>
    <col min="8972" max="8972" width="104.42578125" style="28" customWidth="1"/>
    <col min="8973" max="8973" width="0" style="28" hidden="1" customWidth="1"/>
    <col min="8974" max="9216" width="9.140625" style="28"/>
    <col min="9217" max="9217" width="8" style="28" customWidth="1"/>
    <col min="9218" max="9218" width="24.28515625" style="28" customWidth="1"/>
    <col min="9219" max="9219" width="55.28515625" style="28" customWidth="1"/>
    <col min="9220" max="9220" width="17.7109375" style="28" customWidth="1"/>
    <col min="9221" max="9221" width="23.42578125" style="28" customWidth="1"/>
    <col min="9222" max="9222" width="16.7109375" style="28" customWidth="1"/>
    <col min="9223" max="9223" width="19.5703125" style="28" customWidth="1"/>
    <col min="9224" max="9224" width="15.42578125" style="28" customWidth="1"/>
    <col min="9225" max="9225" width="22" style="28" customWidth="1"/>
    <col min="9226" max="9226" width="17.5703125" style="28" customWidth="1"/>
    <col min="9227" max="9227" width="22.85546875" style="28" customWidth="1"/>
    <col min="9228" max="9228" width="104.42578125" style="28" customWidth="1"/>
    <col min="9229" max="9229" width="0" style="28" hidden="1" customWidth="1"/>
    <col min="9230" max="9472" width="9.140625" style="28"/>
    <col min="9473" max="9473" width="8" style="28" customWidth="1"/>
    <col min="9474" max="9474" width="24.28515625" style="28" customWidth="1"/>
    <col min="9475" max="9475" width="55.28515625" style="28" customWidth="1"/>
    <col min="9476" max="9476" width="17.7109375" style="28" customWidth="1"/>
    <col min="9477" max="9477" width="23.42578125" style="28" customWidth="1"/>
    <col min="9478" max="9478" width="16.7109375" style="28" customWidth="1"/>
    <col min="9479" max="9479" width="19.5703125" style="28" customWidth="1"/>
    <col min="9480" max="9480" width="15.42578125" style="28" customWidth="1"/>
    <col min="9481" max="9481" width="22" style="28" customWidth="1"/>
    <col min="9482" max="9482" width="17.5703125" style="28" customWidth="1"/>
    <col min="9483" max="9483" width="22.85546875" style="28" customWidth="1"/>
    <col min="9484" max="9484" width="104.42578125" style="28" customWidth="1"/>
    <col min="9485" max="9485" width="0" style="28" hidden="1" customWidth="1"/>
    <col min="9486" max="9728" width="9.140625" style="28"/>
    <col min="9729" max="9729" width="8" style="28" customWidth="1"/>
    <col min="9730" max="9730" width="24.28515625" style="28" customWidth="1"/>
    <col min="9731" max="9731" width="55.28515625" style="28" customWidth="1"/>
    <col min="9732" max="9732" width="17.7109375" style="28" customWidth="1"/>
    <col min="9733" max="9733" width="23.42578125" style="28" customWidth="1"/>
    <col min="9734" max="9734" width="16.7109375" style="28" customWidth="1"/>
    <col min="9735" max="9735" width="19.5703125" style="28" customWidth="1"/>
    <col min="9736" max="9736" width="15.42578125" style="28" customWidth="1"/>
    <col min="9737" max="9737" width="22" style="28" customWidth="1"/>
    <col min="9738" max="9738" width="17.5703125" style="28" customWidth="1"/>
    <col min="9739" max="9739" width="22.85546875" style="28" customWidth="1"/>
    <col min="9740" max="9740" width="104.42578125" style="28" customWidth="1"/>
    <col min="9741" max="9741" width="0" style="28" hidden="1" customWidth="1"/>
    <col min="9742" max="9984" width="9.140625" style="28"/>
    <col min="9985" max="9985" width="8" style="28" customWidth="1"/>
    <col min="9986" max="9986" width="24.28515625" style="28" customWidth="1"/>
    <col min="9987" max="9987" width="55.28515625" style="28" customWidth="1"/>
    <col min="9988" max="9988" width="17.7109375" style="28" customWidth="1"/>
    <col min="9989" max="9989" width="23.42578125" style="28" customWidth="1"/>
    <col min="9990" max="9990" width="16.7109375" style="28" customWidth="1"/>
    <col min="9991" max="9991" width="19.5703125" style="28" customWidth="1"/>
    <col min="9992" max="9992" width="15.42578125" style="28" customWidth="1"/>
    <col min="9993" max="9993" width="22" style="28" customWidth="1"/>
    <col min="9994" max="9994" width="17.5703125" style="28" customWidth="1"/>
    <col min="9995" max="9995" width="22.85546875" style="28" customWidth="1"/>
    <col min="9996" max="9996" width="104.42578125" style="28" customWidth="1"/>
    <col min="9997" max="9997" width="0" style="28" hidden="1" customWidth="1"/>
    <col min="9998" max="10240" width="9.140625" style="28"/>
    <col min="10241" max="10241" width="8" style="28" customWidth="1"/>
    <col min="10242" max="10242" width="24.28515625" style="28" customWidth="1"/>
    <col min="10243" max="10243" width="55.28515625" style="28" customWidth="1"/>
    <col min="10244" max="10244" width="17.7109375" style="28" customWidth="1"/>
    <col min="10245" max="10245" width="23.42578125" style="28" customWidth="1"/>
    <col min="10246" max="10246" width="16.7109375" style="28" customWidth="1"/>
    <col min="10247" max="10247" width="19.5703125" style="28" customWidth="1"/>
    <col min="10248" max="10248" width="15.42578125" style="28" customWidth="1"/>
    <col min="10249" max="10249" width="22" style="28" customWidth="1"/>
    <col min="10250" max="10250" width="17.5703125" style="28" customWidth="1"/>
    <col min="10251" max="10251" width="22.85546875" style="28" customWidth="1"/>
    <col min="10252" max="10252" width="104.42578125" style="28" customWidth="1"/>
    <col min="10253" max="10253" width="0" style="28" hidden="1" customWidth="1"/>
    <col min="10254" max="10496" width="9.140625" style="28"/>
    <col min="10497" max="10497" width="8" style="28" customWidth="1"/>
    <col min="10498" max="10498" width="24.28515625" style="28" customWidth="1"/>
    <col min="10499" max="10499" width="55.28515625" style="28" customWidth="1"/>
    <col min="10500" max="10500" width="17.7109375" style="28" customWidth="1"/>
    <col min="10501" max="10501" width="23.42578125" style="28" customWidth="1"/>
    <col min="10502" max="10502" width="16.7109375" style="28" customWidth="1"/>
    <col min="10503" max="10503" width="19.5703125" style="28" customWidth="1"/>
    <col min="10504" max="10504" width="15.42578125" style="28" customWidth="1"/>
    <col min="10505" max="10505" width="22" style="28" customWidth="1"/>
    <col min="10506" max="10506" width="17.5703125" style="28" customWidth="1"/>
    <col min="10507" max="10507" width="22.85546875" style="28" customWidth="1"/>
    <col min="10508" max="10508" width="104.42578125" style="28" customWidth="1"/>
    <col min="10509" max="10509" width="0" style="28" hidden="1" customWidth="1"/>
    <col min="10510" max="10752" width="9.140625" style="28"/>
    <col min="10753" max="10753" width="8" style="28" customWidth="1"/>
    <col min="10754" max="10754" width="24.28515625" style="28" customWidth="1"/>
    <col min="10755" max="10755" width="55.28515625" style="28" customWidth="1"/>
    <col min="10756" max="10756" width="17.7109375" style="28" customWidth="1"/>
    <col min="10757" max="10757" width="23.42578125" style="28" customWidth="1"/>
    <col min="10758" max="10758" width="16.7109375" style="28" customWidth="1"/>
    <col min="10759" max="10759" width="19.5703125" style="28" customWidth="1"/>
    <col min="10760" max="10760" width="15.42578125" style="28" customWidth="1"/>
    <col min="10761" max="10761" width="22" style="28" customWidth="1"/>
    <col min="10762" max="10762" width="17.5703125" style="28" customWidth="1"/>
    <col min="10763" max="10763" width="22.85546875" style="28" customWidth="1"/>
    <col min="10764" max="10764" width="104.42578125" style="28" customWidth="1"/>
    <col min="10765" max="10765" width="0" style="28" hidden="1" customWidth="1"/>
    <col min="10766" max="11008" width="9.140625" style="28"/>
    <col min="11009" max="11009" width="8" style="28" customWidth="1"/>
    <col min="11010" max="11010" width="24.28515625" style="28" customWidth="1"/>
    <col min="11011" max="11011" width="55.28515625" style="28" customWidth="1"/>
    <col min="11012" max="11012" width="17.7109375" style="28" customWidth="1"/>
    <col min="11013" max="11013" width="23.42578125" style="28" customWidth="1"/>
    <col min="11014" max="11014" width="16.7109375" style="28" customWidth="1"/>
    <col min="11015" max="11015" width="19.5703125" style="28" customWidth="1"/>
    <col min="11016" max="11016" width="15.42578125" style="28" customWidth="1"/>
    <col min="11017" max="11017" width="22" style="28" customWidth="1"/>
    <col min="11018" max="11018" width="17.5703125" style="28" customWidth="1"/>
    <col min="11019" max="11019" width="22.85546875" style="28" customWidth="1"/>
    <col min="11020" max="11020" width="104.42578125" style="28" customWidth="1"/>
    <col min="11021" max="11021" width="0" style="28" hidden="1" customWidth="1"/>
    <col min="11022" max="11264" width="9.140625" style="28"/>
    <col min="11265" max="11265" width="8" style="28" customWidth="1"/>
    <col min="11266" max="11266" width="24.28515625" style="28" customWidth="1"/>
    <col min="11267" max="11267" width="55.28515625" style="28" customWidth="1"/>
    <col min="11268" max="11268" width="17.7109375" style="28" customWidth="1"/>
    <col min="11269" max="11269" width="23.42578125" style="28" customWidth="1"/>
    <col min="11270" max="11270" width="16.7109375" style="28" customWidth="1"/>
    <col min="11271" max="11271" width="19.5703125" style="28" customWidth="1"/>
    <col min="11272" max="11272" width="15.42578125" style="28" customWidth="1"/>
    <col min="11273" max="11273" width="22" style="28" customWidth="1"/>
    <col min="11274" max="11274" width="17.5703125" style="28" customWidth="1"/>
    <col min="11275" max="11275" width="22.85546875" style="28" customWidth="1"/>
    <col min="11276" max="11276" width="104.42578125" style="28" customWidth="1"/>
    <col min="11277" max="11277" width="0" style="28" hidden="1" customWidth="1"/>
    <col min="11278" max="11520" width="9.140625" style="28"/>
    <col min="11521" max="11521" width="8" style="28" customWidth="1"/>
    <col min="11522" max="11522" width="24.28515625" style="28" customWidth="1"/>
    <col min="11523" max="11523" width="55.28515625" style="28" customWidth="1"/>
    <col min="11524" max="11524" width="17.7109375" style="28" customWidth="1"/>
    <col min="11525" max="11525" width="23.42578125" style="28" customWidth="1"/>
    <col min="11526" max="11526" width="16.7109375" style="28" customWidth="1"/>
    <col min="11527" max="11527" width="19.5703125" style="28" customWidth="1"/>
    <col min="11528" max="11528" width="15.42578125" style="28" customWidth="1"/>
    <col min="11529" max="11529" width="22" style="28" customWidth="1"/>
    <col min="11530" max="11530" width="17.5703125" style="28" customWidth="1"/>
    <col min="11531" max="11531" width="22.85546875" style="28" customWidth="1"/>
    <col min="11532" max="11532" width="104.42578125" style="28" customWidth="1"/>
    <col min="11533" max="11533" width="0" style="28" hidden="1" customWidth="1"/>
    <col min="11534" max="11776" width="9.140625" style="28"/>
    <col min="11777" max="11777" width="8" style="28" customWidth="1"/>
    <col min="11778" max="11778" width="24.28515625" style="28" customWidth="1"/>
    <col min="11779" max="11779" width="55.28515625" style="28" customWidth="1"/>
    <col min="11780" max="11780" width="17.7109375" style="28" customWidth="1"/>
    <col min="11781" max="11781" width="23.42578125" style="28" customWidth="1"/>
    <col min="11782" max="11782" width="16.7109375" style="28" customWidth="1"/>
    <col min="11783" max="11783" width="19.5703125" style="28" customWidth="1"/>
    <col min="11784" max="11784" width="15.42578125" style="28" customWidth="1"/>
    <col min="11785" max="11785" width="22" style="28" customWidth="1"/>
    <col min="11786" max="11786" width="17.5703125" style="28" customWidth="1"/>
    <col min="11787" max="11787" width="22.85546875" style="28" customWidth="1"/>
    <col min="11788" max="11788" width="104.42578125" style="28" customWidth="1"/>
    <col min="11789" max="11789" width="0" style="28" hidden="1" customWidth="1"/>
    <col min="11790" max="12032" width="9.140625" style="28"/>
    <col min="12033" max="12033" width="8" style="28" customWidth="1"/>
    <col min="12034" max="12034" width="24.28515625" style="28" customWidth="1"/>
    <col min="12035" max="12035" width="55.28515625" style="28" customWidth="1"/>
    <col min="12036" max="12036" width="17.7109375" style="28" customWidth="1"/>
    <col min="12037" max="12037" width="23.42578125" style="28" customWidth="1"/>
    <col min="12038" max="12038" width="16.7109375" style="28" customWidth="1"/>
    <col min="12039" max="12039" width="19.5703125" style="28" customWidth="1"/>
    <col min="12040" max="12040" width="15.42578125" style="28" customWidth="1"/>
    <col min="12041" max="12041" width="22" style="28" customWidth="1"/>
    <col min="12042" max="12042" width="17.5703125" style="28" customWidth="1"/>
    <col min="12043" max="12043" width="22.85546875" style="28" customWidth="1"/>
    <col min="12044" max="12044" width="104.42578125" style="28" customWidth="1"/>
    <col min="12045" max="12045" width="0" style="28" hidden="1" customWidth="1"/>
    <col min="12046" max="12288" width="9.140625" style="28"/>
    <col min="12289" max="12289" width="8" style="28" customWidth="1"/>
    <col min="12290" max="12290" width="24.28515625" style="28" customWidth="1"/>
    <col min="12291" max="12291" width="55.28515625" style="28" customWidth="1"/>
    <col min="12292" max="12292" width="17.7109375" style="28" customWidth="1"/>
    <col min="12293" max="12293" width="23.42578125" style="28" customWidth="1"/>
    <col min="12294" max="12294" width="16.7109375" style="28" customWidth="1"/>
    <col min="12295" max="12295" width="19.5703125" style="28" customWidth="1"/>
    <col min="12296" max="12296" width="15.42578125" style="28" customWidth="1"/>
    <col min="12297" max="12297" width="22" style="28" customWidth="1"/>
    <col min="12298" max="12298" width="17.5703125" style="28" customWidth="1"/>
    <col min="12299" max="12299" width="22.85546875" style="28" customWidth="1"/>
    <col min="12300" max="12300" width="104.42578125" style="28" customWidth="1"/>
    <col min="12301" max="12301" width="0" style="28" hidden="1" customWidth="1"/>
    <col min="12302" max="12544" width="9.140625" style="28"/>
    <col min="12545" max="12545" width="8" style="28" customWidth="1"/>
    <col min="12546" max="12546" width="24.28515625" style="28" customWidth="1"/>
    <col min="12547" max="12547" width="55.28515625" style="28" customWidth="1"/>
    <col min="12548" max="12548" width="17.7109375" style="28" customWidth="1"/>
    <col min="12549" max="12549" width="23.42578125" style="28" customWidth="1"/>
    <col min="12550" max="12550" width="16.7109375" style="28" customWidth="1"/>
    <col min="12551" max="12551" width="19.5703125" style="28" customWidth="1"/>
    <col min="12552" max="12552" width="15.42578125" style="28" customWidth="1"/>
    <col min="12553" max="12553" width="22" style="28" customWidth="1"/>
    <col min="12554" max="12554" width="17.5703125" style="28" customWidth="1"/>
    <col min="12555" max="12555" width="22.85546875" style="28" customWidth="1"/>
    <col min="12556" max="12556" width="104.42578125" style="28" customWidth="1"/>
    <col min="12557" max="12557" width="0" style="28" hidden="1" customWidth="1"/>
    <col min="12558" max="12800" width="9.140625" style="28"/>
    <col min="12801" max="12801" width="8" style="28" customWidth="1"/>
    <col min="12802" max="12802" width="24.28515625" style="28" customWidth="1"/>
    <col min="12803" max="12803" width="55.28515625" style="28" customWidth="1"/>
    <col min="12804" max="12804" width="17.7109375" style="28" customWidth="1"/>
    <col min="12805" max="12805" width="23.42578125" style="28" customWidth="1"/>
    <col min="12806" max="12806" width="16.7109375" style="28" customWidth="1"/>
    <col min="12807" max="12807" width="19.5703125" style="28" customWidth="1"/>
    <col min="12808" max="12808" width="15.42578125" style="28" customWidth="1"/>
    <col min="12809" max="12809" width="22" style="28" customWidth="1"/>
    <col min="12810" max="12810" width="17.5703125" style="28" customWidth="1"/>
    <col min="12811" max="12811" width="22.85546875" style="28" customWidth="1"/>
    <col min="12812" max="12812" width="104.42578125" style="28" customWidth="1"/>
    <col min="12813" max="12813" width="0" style="28" hidden="1" customWidth="1"/>
    <col min="12814" max="13056" width="9.140625" style="28"/>
    <col min="13057" max="13057" width="8" style="28" customWidth="1"/>
    <col min="13058" max="13058" width="24.28515625" style="28" customWidth="1"/>
    <col min="13059" max="13059" width="55.28515625" style="28" customWidth="1"/>
    <col min="13060" max="13060" width="17.7109375" style="28" customWidth="1"/>
    <col min="13061" max="13061" width="23.42578125" style="28" customWidth="1"/>
    <col min="13062" max="13062" width="16.7109375" style="28" customWidth="1"/>
    <col min="13063" max="13063" width="19.5703125" style="28" customWidth="1"/>
    <col min="13064" max="13064" width="15.42578125" style="28" customWidth="1"/>
    <col min="13065" max="13065" width="22" style="28" customWidth="1"/>
    <col min="13066" max="13066" width="17.5703125" style="28" customWidth="1"/>
    <col min="13067" max="13067" width="22.85546875" style="28" customWidth="1"/>
    <col min="13068" max="13068" width="104.42578125" style="28" customWidth="1"/>
    <col min="13069" max="13069" width="0" style="28" hidden="1" customWidth="1"/>
    <col min="13070" max="13312" width="9.140625" style="28"/>
    <col min="13313" max="13313" width="8" style="28" customWidth="1"/>
    <col min="13314" max="13314" width="24.28515625" style="28" customWidth="1"/>
    <col min="13315" max="13315" width="55.28515625" style="28" customWidth="1"/>
    <col min="13316" max="13316" width="17.7109375" style="28" customWidth="1"/>
    <col min="13317" max="13317" width="23.42578125" style="28" customWidth="1"/>
    <col min="13318" max="13318" width="16.7109375" style="28" customWidth="1"/>
    <col min="13319" max="13319" width="19.5703125" style="28" customWidth="1"/>
    <col min="13320" max="13320" width="15.42578125" style="28" customWidth="1"/>
    <col min="13321" max="13321" width="22" style="28" customWidth="1"/>
    <col min="13322" max="13322" width="17.5703125" style="28" customWidth="1"/>
    <col min="13323" max="13323" width="22.85546875" style="28" customWidth="1"/>
    <col min="13324" max="13324" width="104.42578125" style="28" customWidth="1"/>
    <col min="13325" max="13325" width="0" style="28" hidden="1" customWidth="1"/>
    <col min="13326" max="13568" width="9.140625" style="28"/>
    <col min="13569" max="13569" width="8" style="28" customWidth="1"/>
    <col min="13570" max="13570" width="24.28515625" style="28" customWidth="1"/>
    <col min="13571" max="13571" width="55.28515625" style="28" customWidth="1"/>
    <col min="13572" max="13572" width="17.7109375" style="28" customWidth="1"/>
    <col min="13573" max="13573" width="23.42578125" style="28" customWidth="1"/>
    <col min="13574" max="13574" width="16.7109375" style="28" customWidth="1"/>
    <col min="13575" max="13575" width="19.5703125" style="28" customWidth="1"/>
    <col min="13576" max="13576" width="15.42578125" style="28" customWidth="1"/>
    <col min="13577" max="13577" width="22" style="28" customWidth="1"/>
    <col min="13578" max="13578" width="17.5703125" style="28" customWidth="1"/>
    <col min="13579" max="13579" width="22.85546875" style="28" customWidth="1"/>
    <col min="13580" max="13580" width="104.42578125" style="28" customWidth="1"/>
    <col min="13581" max="13581" width="0" style="28" hidden="1" customWidth="1"/>
    <col min="13582" max="13824" width="9.140625" style="28"/>
    <col min="13825" max="13825" width="8" style="28" customWidth="1"/>
    <col min="13826" max="13826" width="24.28515625" style="28" customWidth="1"/>
    <col min="13827" max="13827" width="55.28515625" style="28" customWidth="1"/>
    <col min="13828" max="13828" width="17.7109375" style="28" customWidth="1"/>
    <col min="13829" max="13829" width="23.42578125" style="28" customWidth="1"/>
    <col min="13830" max="13830" width="16.7109375" style="28" customWidth="1"/>
    <col min="13831" max="13831" width="19.5703125" style="28" customWidth="1"/>
    <col min="13832" max="13832" width="15.42578125" style="28" customWidth="1"/>
    <col min="13833" max="13833" width="22" style="28" customWidth="1"/>
    <col min="13834" max="13834" width="17.5703125" style="28" customWidth="1"/>
    <col min="13835" max="13835" width="22.85546875" style="28" customWidth="1"/>
    <col min="13836" max="13836" width="104.42578125" style="28" customWidth="1"/>
    <col min="13837" max="13837" width="0" style="28" hidden="1" customWidth="1"/>
    <col min="13838" max="14080" width="9.140625" style="28"/>
    <col min="14081" max="14081" width="8" style="28" customWidth="1"/>
    <col min="14082" max="14082" width="24.28515625" style="28" customWidth="1"/>
    <col min="14083" max="14083" width="55.28515625" style="28" customWidth="1"/>
    <col min="14084" max="14084" width="17.7109375" style="28" customWidth="1"/>
    <col min="14085" max="14085" width="23.42578125" style="28" customWidth="1"/>
    <col min="14086" max="14086" width="16.7109375" style="28" customWidth="1"/>
    <col min="14087" max="14087" width="19.5703125" style="28" customWidth="1"/>
    <col min="14088" max="14088" width="15.42578125" style="28" customWidth="1"/>
    <col min="14089" max="14089" width="22" style="28" customWidth="1"/>
    <col min="14090" max="14090" width="17.5703125" style="28" customWidth="1"/>
    <col min="14091" max="14091" width="22.85546875" style="28" customWidth="1"/>
    <col min="14092" max="14092" width="104.42578125" style="28" customWidth="1"/>
    <col min="14093" max="14093" width="0" style="28" hidden="1" customWidth="1"/>
    <col min="14094" max="14336" width="9.140625" style="28"/>
    <col min="14337" max="14337" width="8" style="28" customWidth="1"/>
    <col min="14338" max="14338" width="24.28515625" style="28" customWidth="1"/>
    <col min="14339" max="14339" width="55.28515625" style="28" customWidth="1"/>
    <col min="14340" max="14340" width="17.7109375" style="28" customWidth="1"/>
    <col min="14341" max="14341" width="23.42578125" style="28" customWidth="1"/>
    <col min="14342" max="14342" width="16.7109375" style="28" customWidth="1"/>
    <col min="14343" max="14343" width="19.5703125" style="28" customWidth="1"/>
    <col min="14344" max="14344" width="15.42578125" style="28" customWidth="1"/>
    <col min="14345" max="14345" width="22" style="28" customWidth="1"/>
    <col min="14346" max="14346" width="17.5703125" style="28" customWidth="1"/>
    <col min="14347" max="14347" width="22.85546875" style="28" customWidth="1"/>
    <col min="14348" max="14348" width="104.42578125" style="28" customWidth="1"/>
    <col min="14349" max="14349" width="0" style="28" hidden="1" customWidth="1"/>
    <col min="14350" max="14592" width="9.140625" style="28"/>
    <col min="14593" max="14593" width="8" style="28" customWidth="1"/>
    <col min="14594" max="14594" width="24.28515625" style="28" customWidth="1"/>
    <col min="14595" max="14595" width="55.28515625" style="28" customWidth="1"/>
    <col min="14596" max="14596" width="17.7109375" style="28" customWidth="1"/>
    <col min="14597" max="14597" width="23.42578125" style="28" customWidth="1"/>
    <col min="14598" max="14598" width="16.7109375" style="28" customWidth="1"/>
    <col min="14599" max="14599" width="19.5703125" style="28" customWidth="1"/>
    <col min="14600" max="14600" width="15.42578125" style="28" customWidth="1"/>
    <col min="14601" max="14601" width="22" style="28" customWidth="1"/>
    <col min="14602" max="14602" width="17.5703125" style="28" customWidth="1"/>
    <col min="14603" max="14603" width="22.85546875" style="28" customWidth="1"/>
    <col min="14604" max="14604" width="104.42578125" style="28" customWidth="1"/>
    <col min="14605" max="14605" width="0" style="28" hidden="1" customWidth="1"/>
    <col min="14606" max="14848" width="9.140625" style="28"/>
    <col min="14849" max="14849" width="8" style="28" customWidth="1"/>
    <col min="14850" max="14850" width="24.28515625" style="28" customWidth="1"/>
    <col min="14851" max="14851" width="55.28515625" style="28" customWidth="1"/>
    <col min="14852" max="14852" width="17.7109375" style="28" customWidth="1"/>
    <col min="14853" max="14853" width="23.42578125" style="28" customWidth="1"/>
    <col min="14854" max="14854" width="16.7109375" style="28" customWidth="1"/>
    <col min="14855" max="14855" width="19.5703125" style="28" customWidth="1"/>
    <col min="14856" max="14856" width="15.42578125" style="28" customWidth="1"/>
    <col min="14857" max="14857" width="22" style="28" customWidth="1"/>
    <col min="14858" max="14858" width="17.5703125" style="28" customWidth="1"/>
    <col min="14859" max="14859" width="22.85546875" style="28" customWidth="1"/>
    <col min="14860" max="14860" width="104.42578125" style="28" customWidth="1"/>
    <col min="14861" max="14861" width="0" style="28" hidden="1" customWidth="1"/>
    <col min="14862" max="15104" width="9.140625" style="28"/>
    <col min="15105" max="15105" width="8" style="28" customWidth="1"/>
    <col min="15106" max="15106" width="24.28515625" style="28" customWidth="1"/>
    <col min="15107" max="15107" width="55.28515625" style="28" customWidth="1"/>
    <col min="15108" max="15108" width="17.7109375" style="28" customWidth="1"/>
    <col min="15109" max="15109" width="23.42578125" style="28" customWidth="1"/>
    <col min="15110" max="15110" width="16.7109375" style="28" customWidth="1"/>
    <col min="15111" max="15111" width="19.5703125" style="28" customWidth="1"/>
    <col min="15112" max="15112" width="15.42578125" style="28" customWidth="1"/>
    <col min="15113" max="15113" width="22" style="28" customWidth="1"/>
    <col min="15114" max="15114" width="17.5703125" style="28" customWidth="1"/>
    <col min="15115" max="15115" width="22.85546875" style="28" customWidth="1"/>
    <col min="15116" max="15116" width="104.42578125" style="28" customWidth="1"/>
    <col min="15117" max="15117" width="0" style="28" hidden="1" customWidth="1"/>
    <col min="15118" max="15360" width="9.140625" style="28"/>
    <col min="15361" max="15361" width="8" style="28" customWidth="1"/>
    <col min="15362" max="15362" width="24.28515625" style="28" customWidth="1"/>
    <col min="15363" max="15363" width="55.28515625" style="28" customWidth="1"/>
    <col min="15364" max="15364" width="17.7109375" style="28" customWidth="1"/>
    <col min="15365" max="15365" width="23.42578125" style="28" customWidth="1"/>
    <col min="15366" max="15366" width="16.7109375" style="28" customWidth="1"/>
    <col min="15367" max="15367" width="19.5703125" style="28" customWidth="1"/>
    <col min="15368" max="15368" width="15.42578125" style="28" customWidth="1"/>
    <col min="15369" max="15369" width="22" style="28" customWidth="1"/>
    <col min="15370" max="15370" width="17.5703125" style="28" customWidth="1"/>
    <col min="15371" max="15371" width="22.85546875" style="28" customWidth="1"/>
    <col min="15372" max="15372" width="104.42578125" style="28" customWidth="1"/>
    <col min="15373" max="15373" width="0" style="28" hidden="1" customWidth="1"/>
    <col min="15374" max="15616" width="9.140625" style="28"/>
    <col min="15617" max="15617" width="8" style="28" customWidth="1"/>
    <col min="15618" max="15618" width="24.28515625" style="28" customWidth="1"/>
    <col min="15619" max="15619" width="55.28515625" style="28" customWidth="1"/>
    <col min="15620" max="15620" width="17.7109375" style="28" customWidth="1"/>
    <col min="15621" max="15621" width="23.42578125" style="28" customWidth="1"/>
    <col min="15622" max="15622" width="16.7109375" style="28" customWidth="1"/>
    <col min="15623" max="15623" width="19.5703125" style="28" customWidth="1"/>
    <col min="15624" max="15624" width="15.42578125" style="28" customWidth="1"/>
    <col min="15625" max="15625" width="22" style="28" customWidth="1"/>
    <col min="15626" max="15626" width="17.5703125" style="28" customWidth="1"/>
    <col min="15627" max="15627" width="22.85546875" style="28" customWidth="1"/>
    <col min="15628" max="15628" width="104.42578125" style="28" customWidth="1"/>
    <col min="15629" max="15629" width="0" style="28" hidden="1" customWidth="1"/>
    <col min="15630" max="15872" width="9.140625" style="28"/>
    <col min="15873" max="15873" width="8" style="28" customWidth="1"/>
    <col min="15874" max="15874" width="24.28515625" style="28" customWidth="1"/>
    <col min="15875" max="15875" width="55.28515625" style="28" customWidth="1"/>
    <col min="15876" max="15876" width="17.7109375" style="28" customWidth="1"/>
    <col min="15877" max="15877" width="23.42578125" style="28" customWidth="1"/>
    <col min="15878" max="15878" width="16.7109375" style="28" customWidth="1"/>
    <col min="15879" max="15879" width="19.5703125" style="28" customWidth="1"/>
    <col min="15880" max="15880" width="15.42578125" style="28" customWidth="1"/>
    <col min="15881" max="15881" width="22" style="28" customWidth="1"/>
    <col min="15882" max="15882" width="17.5703125" style="28" customWidth="1"/>
    <col min="15883" max="15883" width="22.85546875" style="28" customWidth="1"/>
    <col min="15884" max="15884" width="104.42578125" style="28" customWidth="1"/>
    <col min="15885" max="15885" width="0" style="28" hidden="1" customWidth="1"/>
    <col min="15886" max="16128" width="9.140625" style="28"/>
    <col min="16129" max="16129" width="8" style="28" customWidth="1"/>
    <col min="16130" max="16130" width="24.28515625" style="28" customWidth="1"/>
    <col min="16131" max="16131" width="55.28515625" style="28" customWidth="1"/>
    <col min="16132" max="16132" width="17.7109375" style="28" customWidth="1"/>
    <col min="16133" max="16133" width="23.42578125" style="28" customWidth="1"/>
    <col min="16134" max="16134" width="16.7109375" style="28" customWidth="1"/>
    <col min="16135" max="16135" width="19.5703125" style="28" customWidth="1"/>
    <col min="16136" max="16136" width="15.42578125" style="28" customWidth="1"/>
    <col min="16137" max="16137" width="22" style="28" customWidth="1"/>
    <col min="16138" max="16138" width="17.5703125" style="28" customWidth="1"/>
    <col min="16139" max="16139" width="22.85546875" style="28" customWidth="1"/>
    <col min="16140" max="16140" width="104.42578125" style="28" customWidth="1"/>
    <col min="16141" max="16141" width="0" style="28" hidden="1" customWidth="1"/>
    <col min="16142" max="16384" width="9.140625" style="28"/>
  </cols>
  <sheetData>
    <row r="1" spans="1:12" ht="42.75" customHeight="1">
      <c r="A1" s="32" t="s">
        <v>531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42.75" customHeight="1">
      <c r="A2" s="22"/>
      <c r="B2" s="22"/>
      <c r="C2" s="22"/>
      <c r="E2" s="22"/>
      <c r="F2" s="22"/>
      <c r="G2" s="22"/>
      <c r="H2" s="22"/>
      <c r="I2" s="22"/>
      <c r="J2" s="22"/>
      <c r="K2" s="22"/>
      <c r="L2" s="22"/>
    </row>
    <row r="3" spans="1:12" ht="47.25" customHeight="1">
      <c r="A3" s="30"/>
      <c r="B3" s="30"/>
      <c r="C3" s="30"/>
      <c r="L3" s="28" t="s">
        <v>315</v>
      </c>
    </row>
    <row r="4" spans="1:12" s="3" customFormat="1" ht="120" customHeight="1">
      <c r="A4" s="4" t="s">
        <v>314</v>
      </c>
      <c r="B4" s="6" t="s">
        <v>313</v>
      </c>
      <c r="C4" s="4" t="s">
        <v>312</v>
      </c>
      <c r="D4" s="6" t="s">
        <v>311</v>
      </c>
      <c r="E4" s="6" t="s">
        <v>310</v>
      </c>
      <c r="F4" s="5" t="s">
        <v>309</v>
      </c>
      <c r="G4" s="6" t="s">
        <v>308</v>
      </c>
      <c r="H4" s="6" t="s">
        <v>307</v>
      </c>
      <c r="I4" s="6" t="s">
        <v>306</v>
      </c>
      <c r="J4" s="6" t="s">
        <v>305</v>
      </c>
      <c r="K4" s="6" t="s">
        <v>304</v>
      </c>
      <c r="L4" s="4" t="s">
        <v>303</v>
      </c>
    </row>
    <row r="5" spans="1:12" s="3" customFormat="1" ht="52.5" customHeight="1">
      <c r="A5" s="4"/>
      <c r="B5" s="31" t="s">
        <v>302</v>
      </c>
      <c r="C5" s="31"/>
      <c r="D5" s="6"/>
      <c r="E5" s="6"/>
      <c r="F5" s="5"/>
      <c r="G5" s="6"/>
      <c r="H5" s="6"/>
      <c r="I5" s="6"/>
      <c r="J5" s="6"/>
      <c r="K5" s="6"/>
      <c r="L5" s="4"/>
    </row>
    <row r="6" spans="1:12" ht="91.5" customHeight="1">
      <c r="A6" s="9">
        <v>1</v>
      </c>
      <c r="B6" s="9" t="s">
        <v>139</v>
      </c>
      <c r="C6" s="7" t="s">
        <v>301</v>
      </c>
      <c r="D6" s="6" t="s">
        <v>72</v>
      </c>
      <c r="E6" s="9">
        <v>2.34</v>
      </c>
      <c r="F6" s="10">
        <v>2.17</v>
      </c>
      <c r="G6" s="9">
        <v>1.85</v>
      </c>
      <c r="H6" s="10">
        <f t="shared" ref="H6:H69" si="0">F6-G6</f>
        <v>0.31999999999999984</v>
      </c>
      <c r="I6" s="12">
        <f t="shared" ref="I6:I69" si="1">G6/F6*100</f>
        <v>85.253456221198164</v>
      </c>
      <c r="J6" s="9">
        <v>79</v>
      </c>
      <c r="K6" s="9" t="s">
        <v>300</v>
      </c>
      <c r="L6" s="7" t="s">
        <v>430</v>
      </c>
    </row>
    <row r="7" spans="1:12" ht="101.25" customHeight="1">
      <c r="A7" s="9">
        <v>2</v>
      </c>
      <c r="B7" s="9" t="s">
        <v>144</v>
      </c>
      <c r="C7" s="7" t="s">
        <v>299</v>
      </c>
      <c r="D7" s="6" t="s">
        <v>71</v>
      </c>
      <c r="E7" s="9">
        <v>4.1100000000000003</v>
      </c>
      <c r="F7" s="10">
        <v>2.93</v>
      </c>
      <c r="G7" s="10">
        <v>2.93</v>
      </c>
      <c r="H7" s="10">
        <f t="shared" si="0"/>
        <v>0</v>
      </c>
      <c r="I7" s="12">
        <f t="shared" si="1"/>
        <v>100</v>
      </c>
      <c r="J7" s="16">
        <v>81</v>
      </c>
      <c r="K7" s="13">
        <v>41639</v>
      </c>
      <c r="L7" s="7" t="s">
        <v>431</v>
      </c>
    </row>
    <row r="8" spans="1:12" ht="120" customHeight="1">
      <c r="A8" s="9">
        <v>3</v>
      </c>
      <c r="B8" s="9" t="s">
        <v>177</v>
      </c>
      <c r="C8" s="7" t="s">
        <v>298</v>
      </c>
      <c r="D8" s="6" t="s">
        <v>71</v>
      </c>
      <c r="E8" s="9">
        <v>4.05</v>
      </c>
      <c r="F8" s="10">
        <v>2.39</v>
      </c>
      <c r="G8" s="10">
        <v>2.37</v>
      </c>
      <c r="H8" s="10">
        <f t="shared" si="0"/>
        <v>2.0000000000000018E-2</v>
      </c>
      <c r="I8" s="12">
        <f t="shared" si="1"/>
        <v>99.163179916317986</v>
      </c>
      <c r="J8" s="16">
        <v>70</v>
      </c>
      <c r="K8" s="9" t="s">
        <v>297</v>
      </c>
      <c r="L8" s="14" t="s">
        <v>432</v>
      </c>
    </row>
    <row r="9" spans="1:12" ht="72.75" customHeight="1">
      <c r="A9" s="9">
        <v>4</v>
      </c>
      <c r="B9" s="9" t="s">
        <v>187</v>
      </c>
      <c r="C9" s="7" t="s">
        <v>296</v>
      </c>
      <c r="D9" s="6" t="s">
        <v>71</v>
      </c>
      <c r="E9" s="9">
        <v>1.08</v>
      </c>
      <c r="F9" s="10">
        <v>0.74</v>
      </c>
      <c r="G9" s="9">
        <v>0.74</v>
      </c>
      <c r="H9" s="10">
        <f t="shared" si="0"/>
        <v>0</v>
      </c>
      <c r="I9" s="12">
        <f t="shared" si="1"/>
        <v>100</v>
      </c>
      <c r="J9" s="9">
        <v>100</v>
      </c>
      <c r="K9" s="9" t="s">
        <v>295</v>
      </c>
      <c r="L9" s="7" t="s">
        <v>433</v>
      </c>
    </row>
    <row r="10" spans="1:12" ht="96.75" customHeight="1">
      <c r="A10" s="9">
        <v>5</v>
      </c>
      <c r="B10" s="9" t="s">
        <v>187</v>
      </c>
      <c r="C10" s="7" t="s">
        <v>294</v>
      </c>
      <c r="D10" s="6" t="s">
        <v>71</v>
      </c>
      <c r="E10" s="9">
        <v>4.66</v>
      </c>
      <c r="F10" s="10">
        <v>4.16</v>
      </c>
      <c r="G10" s="9">
        <v>3.27</v>
      </c>
      <c r="H10" s="10">
        <f t="shared" si="0"/>
        <v>0.89000000000000012</v>
      </c>
      <c r="I10" s="12">
        <f t="shared" si="1"/>
        <v>78.605769230769226</v>
      </c>
      <c r="J10" s="16">
        <v>90</v>
      </c>
      <c r="K10" s="9" t="s">
        <v>291</v>
      </c>
      <c r="L10" s="7" t="s">
        <v>434</v>
      </c>
    </row>
    <row r="11" spans="1:12" ht="93.75" customHeight="1">
      <c r="A11" s="9">
        <v>6</v>
      </c>
      <c r="B11" s="9" t="s">
        <v>167</v>
      </c>
      <c r="C11" s="7" t="s">
        <v>293</v>
      </c>
      <c r="D11" s="6" t="s">
        <v>71</v>
      </c>
      <c r="E11" s="9">
        <v>1.08</v>
      </c>
      <c r="F11" s="10">
        <v>0.78</v>
      </c>
      <c r="G11" s="9">
        <v>0.56000000000000005</v>
      </c>
      <c r="H11" s="10">
        <f t="shared" si="0"/>
        <v>0.21999999999999997</v>
      </c>
      <c r="I11" s="17">
        <f t="shared" si="1"/>
        <v>71.794871794871796</v>
      </c>
      <c r="J11" s="16">
        <v>96</v>
      </c>
      <c r="K11" s="9" t="s">
        <v>291</v>
      </c>
      <c r="L11" s="7" t="s">
        <v>435</v>
      </c>
    </row>
    <row r="12" spans="1:12" ht="95.25" customHeight="1">
      <c r="A12" s="9">
        <v>7</v>
      </c>
      <c r="B12" s="9" t="s">
        <v>167</v>
      </c>
      <c r="C12" s="7" t="s">
        <v>292</v>
      </c>
      <c r="D12" s="6" t="s">
        <v>71</v>
      </c>
      <c r="E12" s="9">
        <v>1.03</v>
      </c>
      <c r="F12" s="10">
        <v>0.93</v>
      </c>
      <c r="G12" s="9">
        <v>0.44</v>
      </c>
      <c r="H12" s="10">
        <f t="shared" si="0"/>
        <v>0.49000000000000005</v>
      </c>
      <c r="I12" s="17">
        <f t="shared" si="1"/>
        <v>47.311827956989241</v>
      </c>
      <c r="J12" s="16">
        <v>52</v>
      </c>
      <c r="K12" s="13">
        <v>41455</v>
      </c>
      <c r="L12" s="7" t="s">
        <v>436</v>
      </c>
    </row>
    <row r="13" spans="1:12" ht="96.75" customHeight="1">
      <c r="A13" s="9">
        <v>8</v>
      </c>
      <c r="B13" s="9" t="s">
        <v>187</v>
      </c>
      <c r="C13" s="7" t="s">
        <v>290</v>
      </c>
      <c r="D13" s="6" t="s">
        <v>71</v>
      </c>
      <c r="E13" s="9">
        <v>5.52</v>
      </c>
      <c r="F13" s="10">
        <v>3.96</v>
      </c>
      <c r="G13" s="9">
        <v>2.29</v>
      </c>
      <c r="H13" s="10">
        <f t="shared" si="0"/>
        <v>1.67</v>
      </c>
      <c r="I13" s="12">
        <f t="shared" si="1"/>
        <v>57.828282828282831</v>
      </c>
      <c r="J13" s="16">
        <v>68</v>
      </c>
      <c r="K13" s="13">
        <v>41455</v>
      </c>
      <c r="L13" s="7" t="s">
        <v>437</v>
      </c>
    </row>
    <row r="14" spans="1:12" ht="99" customHeight="1">
      <c r="A14" s="9">
        <v>9</v>
      </c>
      <c r="B14" s="9" t="s">
        <v>187</v>
      </c>
      <c r="C14" s="7" t="s">
        <v>289</v>
      </c>
      <c r="D14" s="6" t="s">
        <v>71</v>
      </c>
      <c r="E14" s="9">
        <v>3.02</v>
      </c>
      <c r="F14" s="10">
        <v>2.17</v>
      </c>
      <c r="G14" s="9">
        <v>0.95</v>
      </c>
      <c r="H14" s="10">
        <f t="shared" si="0"/>
        <v>1.22</v>
      </c>
      <c r="I14" s="12">
        <f t="shared" si="1"/>
        <v>43.778801843317972</v>
      </c>
      <c r="J14" s="16">
        <v>65</v>
      </c>
      <c r="K14" s="9" t="s">
        <v>288</v>
      </c>
      <c r="L14" s="7" t="s">
        <v>438</v>
      </c>
    </row>
    <row r="15" spans="1:12" ht="114.75" customHeight="1">
      <c r="A15" s="9">
        <v>10</v>
      </c>
      <c r="B15" s="9" t="s">
        <v>92</v>
      </c>
      <c r="C15" s="7" t="s">
        <v>287</v>
      </c>
      <c r="D15" s="6" t="s">
        <v>71</v>
      </c>
      <c r="E15" s="9">
        <v>8.57</v>
      </c>
      <c r="F15" s="10">
        <v>4.5599999999999996</v>
      </c>
      <c r="G15" s="9">
        <v>4.5599999999999996</v>
      </c>
      <c r="H15" s="10">
        <f t="shared" si="0"/>
        <v>0</v>
      </c>
      <c r="I15" s="12">
        <f t="shared" si="1"/>
        <v>100</v>
      </c>
      <c r="J15" s="16">
        <v>79</v>
      </c>
      <c r="K15" s="9" t="s">
        <v>286</v>
      </c>
      <c r="L15" s="7" t="s">
        <v>439</v>
      </c>
    </row>
    <row r="16" spans="1:12" ht="99.75" customHeight="1">
      <c r="A16" s="9">
        <v>11</v>
      </c>
      <c r="B16" s="9" t="s">
        <v>89</v>
      </c>
      <c r="C16" s="7" t="s">
        <v>285</v>
      </c>
      <c r="D16" s="6" t="s">
        <v>68</v>
      </c>
      <c r="E16" s="9">
        <v>5.16</v>
      </c>
      <c r="F16" s="10">
        <v>3.68</v>
      </c>
      <c r="G16" s="9">
        <v>3.57</v>
      </c>
      <c r="H16" s="10">
        <f t="shared" si="0"/>
        <v>0.11000000000000032</v>
      </c>
      <c r="I16" s="12">
        <f t="shared" si="1"/>
        <v>97.010869565217376</v>
      </c>
      <c r="J16" s="16">
        <v>85</v>
      </c>
      <c r="K16" s="9" t="s">
        <v>281</v>
      </c>
      <c r="L16" s="7" t="s">
        <v>440</v>
      </c>
    </row>
    <row r="17" spans="1:12" ht="95.25" customHeight="1">
      <c r="A17" s="9">
        <v>12</v>
      </c>
      <c r="B17" s="9" t="s">
        <v>119</v>
      </c>
      <c r="C17" s="7" t="s">
        <v>284</v>
      </c>
      <c r="D17" s="6" t="s">
        <v>68</v>
      </c>
      <c r="E17" s="9">
        <v>3.55</v>
      </c>
      <c r="F17" s="10">
        <v>2.52</v>
      </c>
      <c r="G17" s="10">
        <v>1.6</v>
      </c>
      <c r="H17" s="10">
        <f t="shared" si="0"/>
        <v>0.91999999999999993</v>
      </c>
      <c r="I17" s="12">
        <f t="shared" si="1"/>
        <v>63.492063492063501</v>
      </c>
      <c r="J17" s="16">
        <v>63</v>
      </c>
      <c r="K17" s="9" t="s">
        <v>281</v>
      </c>
      <c r="L17" s="7" t="s">
        <v>441</v>
      </c>
    </row>
    <row r="18" spans="1:12" ht="97.5" customHeight="1">
      <c r="A18" s="9">
        <v>13</v>
      </c>
      <c r="B18" s="9" t="s">
        <v>101</v>
      </c>
      <c r="C18" s="7" t="s">
        <v>283</v>
      </c>
      <c r="D18" s="6" t="s">
        <v>68</v>
      </c>
      <c r="E18" s="9">
        <v>5.36</v>
      </c>
      <c r="F18" s="10">
        <v>4.66</v>
      </c>
      <c r="G18" s="10">
        <v>4.0199999999999996</v>
      </c>
      <c r="H18" s="10">
        <f t="shared" si="0"/>
        <v>0.64000000000000057</v>
      </c>
      <c r="I18" s="12">
        <f t="shared" si="1"/>
        <v>86.266094420600851</v>
      </c>
      <c r="J18" s="16">
        <v>97</v>
      </c>
      <c r="K18" s="13">
        <v>39448</v>
      </c>
      <c r="L18" s="7" t="s">
        <v>442</v>
      </c>
    </row>
    <row r="19" spans="1:12" ht="97.5" customHeight="1">
      <c r="A19" s="9">
        <v>14</v>
      </c>
      <c r="B19" s="9" t="s">
        <v>105</v>
      </c>
      <c r="C19" s="7" t="s">
        <v>282</v>
      </c>
      <c r="D19" s="6" t="s">
        <v>68</v>
      </c>
      <c r="E19" s="9">
        <v>3.53</v>
      </c>
      <c r="F19" s="10">
        <v>2.5099999999999998</v>
      </c>
      <c r="G19" s="9">
        <v>2.0099999999999998</v>
      </c>
      <c r="H19" s="10">
        <f t="shared" si="0"/>
        <v>0.5</v>
      </c>
      <c r="I19" s="12">
        <f t="shared" si="1"/>
        <v>80.079681274900395</v>
      </c>
      <c r="J19" s="16">
        <v>96</v>
      </c>
      <c r="K19" s="9" t="s">
        <v>281</v>
      </c>
      <c r="L19" s="7" t="s">
        <v>280</v>
      </c>
    </row>
    <row r="20" spans="1:12" ht="159.75" customHeight="1">
      <c r="A20" s="9">
        <v>15</v>
      </c>
      <c r="B20" s="9" t="s">
        <v>167</v>
      </c>
      <c r="C20" s="7" t="s">
        <v>279</v>
      </c>
      <c r="D20" s="6" t="s">
        <v>103</v>
      </c>
      <c r="E20" s="9">
        <v>21.16</v>
      </c>
      <c r="F20" s="10">
        <v>18.86</v>
      </c>
      <c r="G20" s="9">
        <v>15.51</v>
      </c>
      <c r="H20" s="10">
        <f t="shared" si="0"/>
        <v>3.3499999999999996</v>
      </c>
      <c r="I20" s="12">
        <f t="shared" si="1"/>
        <v>82.237539766702014</v>
      </c>
      <c r="J20" s="16">
        <v>100</v>
      </c>
      <c r="K20" s="9" t="s">
        <v>278</v>
      </c>
      <c r="L20" s="7" t="s">
        <v>443</v>
      </c>
    </row>
    <row r="21" spans="1:12" ht="91.5" customHeight="1">
      <c r="A21" s="9">
        <v>16</v>
      </c>
      <c r="B21" s="9" t="s">
        <v>105</v>
      </c>
      <c r="C21" s="7" t="s">
        <v>277</v>
      </c>
      <c r="D21" s="6" t="s">
        <v>103</v>
      </c>
      <c r="E21" s="9">
        <v>3.26</v>
      </c>
      <c r="F21" s="10">
        <v>2.94</v>
      </c>
      <c r="G21" s="10">
        <v>2.2999999999999998</v>
      </c>
      <c r="H21" s="10">
        <f t="shared" si="0"/>
        <v>0.64000000000000012</v>
      </c>
      <c r="I21" s="12">
        <f t="shared" si="1"/>
        <v>78.231292517006807</v>
      </c>
      <c r="J21" s="11">
        <v>82</v>
      </c>
      <c r="K21" s="11" t="s">
        <v>70</v>
      </c>
      <c r="L21" s="7" t="s">
        <v>444</v>
      </c>
    </row>
    <row r="22" spans="1:12" ht="91.5" customHeight="1">
      <c r="A22" s="9">
        <v>17</v>
      </c>
      <c r="B22" s="9" t="s">
        <v>105</v>
      </c>
      <c r="C22" s="7" t="s">
        <v>276</v>
      </c>
      <c r="D22" s="6" t="s">
        <v>103</v>
      </c>
      <c r="E22" s="9">
        <v>2.4900000000000002</v>
      </c>
      <c r="F22" s="10">
        <v>1.8</v>
      </c>
      <c r="G22" s="10">
        <v>1.4</v>
      </c>
      <c r="H22" s="10">
        <f t="shared" si="0"/>
        <v>0.40000000000000013</v>
      </c>
      <c r="I22" s="12">
        <f t="shared" si="1"/>
        <v>77.777777777777771</v>
      </c>
      <c r="J22" s="18">
        <v>82</v>
      </c>
      <c r="K22" s="11" t="s">
        <v>162</v>
      </c>
      <c r="L22" s="7" t="s">
        <v>330</v>
      </c>
    </row>
    <row r="23" spans="1:12" ht="91.5" customHeight="1">
      <c r="A23" s="9">
        <v>18</v>
      </c>
      <c r="B23" s="9" t="s">
        <v>105</v>
      </c>
      <c r="C23" s="7" t="s">
        <v>275</v>
      </c>
      <c r="D23" s="6" t="s">
        <v>103</v>
      </c>
      <c r="E23" s="10">
        <v>2.5</v>
      </c>
      <c r="F23" s="10">
        <v>1.79</v>
      </c>
      <c r="G23" s="10">
        <v>1.79</v>
      </c>
      <c r="H23" s="10">
        <f t="shared" si="0"/>
        <v>0</v>
      </c>
      <c r="I23" s="12">
        <f t="shared" si="1"/>
        <v>100</v>
      </c>
      <c r="J23" s="18">
        <v>96</v>
      </c>
      <c r="K23" s="11" t="s">
        <v>274</v>
      </c>
      <c r="L23" s="7" t="s">
        <v>445</v>
      </c>
    </row>
    <row r="24" spans="1:12" ht="91.5" customHeight="1">
      <c r="A24" s="9">
        <v>19</v>
      </c>
      <c r="B24" s="9" t="s">
        <v>129</v>
      </c>
      <c r="C24" s="7" t="s">
        <v>273</v>
      </c>
      <c r="D24" s="6" t="s">
        <v>103</v>
      </c>
      <c r="E24" s="9">
        <v>2.52</v>
      </c>
      <c r="F24" s="10">
        <v>2.12</v>
      </c>
      <c r="G24" s="10">
        <v>1.8</v>
      </c>
      <c r="H24" s="10">
        <f t="shared" si="0"/>
        <v>0.32000000000000006</v>
      </c>
      <c r="I24" s="12">
        <f t="shared" si="1"/>
        <v>84.905660377358487</v>
      </c>
      <c r="J24" s="11">
        <v>100</v>
      </c>
      <c r="K24" s="11" t="s">
        <v>70</v>
      </c>
      <c r="L24" s="7" t="s">
        <v>331</v>
      </c>
    </row>
    <row r="25" spans="1:12" ht="67.5" customHeight="1">
      <c r="A25" s="9">
        <v>20</v>
      </c>
      <c r="B25" s="9" t="s">
        <v>129</v>
      </c>
      <c r="C25" s="7" t="s">
        <v>272</v>
      </c>
      <c r="D25" s="6" t="s">
        <v>103</v>
      </c>
      <c r="E25" s="9">
        <v>2.14</v>
      </c>
      <c r="F25" s="10">
        <v>1.84</v>
      </c>
      <c r="G25" s="10">
        <v>1.52</v>
      </c>
      <c r="H25" s="10">
        <f t="shared" si="0"/>
        <v>0.32000000000000006</v>
      </c>
      <c r="I25" s="12">
        <f t="shared" si="1"/>
        <v>82.608695652173907</v>
      </c>
      <c r="J25" s="11">
        <v>80</v>
      </c>
      <c r="K25" s="11" t="s">
        <v>70</v>
      </c>
      <c r="L25" s="7" t="s">
        <v>331</v>
      </c>
    </row>
    <row r="26" spans="1:12" ht="133.5" customHeight="1">
      <c r="A26" s="9">
        <v>21</v>
      </c>
      <c r="B26" s="9" t="s">
        <v>167</v>
      </c>
      <c r="C26" s="7" t="s">
        <v>271</v>
      </c>
      <c r="D26" s="6" t="s">
        <v>60</v>
      </c>
      <c r="E26" s="9">
        <v>4.0599999999999996</v>
      </c>
      <c r="F26" s="10">
        <v>2.9</v>
      </c>
      <c r="G26" s="10">
        <v>1.17</v>
      </c>
      <c r="H26" s="10">
        <f t="shared" si="0"/>
        <v>1.73</v>
      </c>
      <c r="I26" s="12">
        <f t="shared" si="1"/>
        <v>40.344827586206897</v>
      </c>
      <c r="J26" s="16">
        <v>70</v>
      </c>
      <c r="K26" s="9" t="s">
        <v>270</v>
      </c>
      <c r="L26" s="7" t="s">
        <v>446</v>
      </c>
    </row>
    <row r="27" spans="1:12" ht="119.25" customHeight="1">
      <c r="A27" s="9">
        <v>22</v>
      </c>
      <c r="B27" s="9" t="s">
        <v>134</v>
      </c>
      <c r="C27" s="7" t="s">
        <v>269</v>
      </c>
      <c r="D27" s="6" t="s">
        <v>60</v>
      </c>
      <c r="E27" s="9">
        <v>2.09</v>
      </c>
      <c r="F27" s="10">
        <v>1.5</v>
      </c>
      <c r="G27" s="10">
        <v>1.5</v>
      </c>
      <c r="H27" s="10">
        <f t="shared" si="0"/>
        <v>0</v>
      </c>
      <c r="I27" s="12">
        <f t="shared" si="1"/>
        <v>100</v>
      </c>
      <c r="J27" s="16">
        <v>95</v>
      </c>
      <c r="K27" s="9" t="s">
        <v>268</v>
      </c>
      <c r="L27" s="7" t="s">
        <v>447</v>
      </c>
    </row>
    <row r="28" spans="1:12" ht="130.5" customHeight="1">
      <c r="A28" s="9">
        <v>23</v>
      </c>
      <c r="B28" s="9" t="s">
        <v>167</v>
      </c>
      <c r="C28" s="7" t="s">
        <v>267</v>
      </c>
      <c r="D28" s="6" t="s">
        <v>60</v>
      </c>
      <c r="E28" s="9">
        <v>6.45</v>
      </c>
      <c r="F28" s="10">
        <v>4.54</v>
      </c>
      <c r="G28" s="10">
        <v>1.99</v>
      </c>
      <c r="H28" s="10">
        <f t="shared" si="0"/>
        <v>2.5499999999999998</v>
      </c>
      <c r="I28" s="12">
        <f t="shared" si="1"/>
        <v>43.832599118942731</v>
      </c>
      <c r="J28" s="16">
        <v>64</v>
      </c>
      <c r="K28" s="9" t="s">
        <v>266</v>
      </c>
      <c r="L28" s="7" t="s">
        <v>448</v>
      </c>
    </row>
    <row r="29" spans="1:12" ht="110.25" customHeight="1">
      <c r="A29" s="9">
        <v>24</v>
      </c>
      <c r="B29" s="9" t="s">
        <v>119</v>
      </c>
      <c r="C29" s="7" t="s">
        <v>265</v>
      </c>
      <c r="D29" s="6" t="s">
        <v>60</v>
      </c>
      <c r="E29" s="9">
        <v>7.39</v>
      </c>
      <c r="F29" s="10">
        <v>4.62</v>
      </c>
      <c r="G29" s="10">
        <v>2.31</v>
      </c>
      <c r="H29" s="10">
        <f t="shared" si="0"/>
        <v>2.31</v>
      </c>
      <c r="I29" s="12">
        <f t="shared" si="1"/>
        <v>50</v>
      </c>
      <c r="J29" s="16">
        <v>51</v>
      </c>
      <c r="K29" s="9" t="s">
        <v>264</v>
      </c>
      <c r="L29" s="7" t="s">
        <v>449</v>
      </c>
    </row>
    <row r="30" spans="1:12" ht="93.75" customHeight="1">
      <c r="A30" s="9">
        <v>25</v>
      </c>
      <c r="B30" s="9" t="s">
        <v>226</v>
      </c>
      <c r="C30" s="7" t="s">
        <v>263</v>
      </c>
      <c r="D30" s="6" t="s">
        <v>60</v>
      </c>
      <c r="E30" s="9">
        <v>2.41</v>
      </c>
      <c r="F30" s="10">
        <v>1.72</v>
      </c>
      <c r="G30" s="10">
        <v>0.75</v>
      </c>
      <c r="H30" s="10">
        <f t="shared" si="0"/>
        <v>0.97</v>
      </c>
      <c r="I30" s="12">
        <f t="shared" si="1"/>
        <v>43.604651162790695</v>
      </c>
      <c r="J30" s="9">
        <v>40</v>
      </c>
      <c r="K30" s="9" t="s">
        <v>262</v>
      </c>
      <c r="L30" s="7" t="s">
        <v>332</v>
      </c>
    </row>
    <row r="31" spans="1:12" ht="69.75" customHeight="1">
      <c r="A31" s="9">
        <v>26</v>
      </c>
      <c r="B31" s="9" t="s">
        <v>96</v>
      </c>
      <c r="C31" s="7" t="s">
        <v>261</v>
      </c>
      <c r="D31" s="6" t="s">
        <v>60</v>
      </c>
      <c r="E31" s="10">
        <v>3.8</v>
      </c>
      <c r="F31" s="10">
        <v>2.73</v>
      </c>
      <c r="G31" s="10">
        <v>2.71</v>
      </c>
      <c r="H31" s="10">
        <f t="shared" si="0"/>
        <v>2.0000000000000018E-2</v>
      </c>
      <c r="I31" s="12">
        <f t="shared" si="1"/>
        <v>99.26739926739927</v>
      </c>
      <c r="J31" s="18">
        <v>92</v>
      </c>
      <c r="K31" s="11" t="s">
        <v>193</v>
      </c>
      <c r="L31" s="7" t="s">
        <v>450</v>
      </c>
    </row>
    <row r="32" spans="1:12" ht="69" customHeight="1">
      <c r="A32" s="9">
        <v>27</v>
      </c>
      <c r="B32" s="9" t="s">
        <v>226</v>
      </c>
      <c r="C32" s="7" t="s">
        <v>260</v>
      </c>
      <c r="D32" s="6" t="s">
        <v>49</v>
      </c>
      <c r="E32" s="9">
        <v>6.58</v>
      </c>
      <c r="F32" s="10">
        <v>2.04</v>
      </c>
      <c r="G32" s="10">
        <v>2.04</v>
      </c>
      <c r="H32" s="10">
        <f t="shared" si="0"/>
        <v>0</v>
      </c>
      <c r="I32" s="12">
        <f t="shared" si="1"/>
        <v>100</v>
      </c>
      <c r="J32" s="16">
        <v>23</v>
      </c>
      <c r="K32" s="9" t="s">
        <v>259</v>
      </c>
      <c r="L32" s="7" t="s">
        <v>451</v>
      </c>
    </row>
    <row r="33" spans="1:12" ht="104.25" customHeight="1">
      <c r="A33" s="9">
        <v>28</v>
      </c>
      <c r="B33" s="9" t="s">
        <v>144</v>
      </c>
      <c r="C33" s="7" t="s">
        <v>258</v>
      </c>
      <c r="D33" s="6" t="s">
        <v>49</v>
      </c>
      <c r="E33" s="10">
        <v>2.1</v>
      </c>
      <c r="F33" s="10">
        <v>1.51</v>
      </c>
      <c r="G33" s="10">
        <v>0.66</v>
      </c>
      <c r="H33" s="10">
        <f t="shared" si="0"/>
        <v>0.85</v>
      </c>
      <c r="I33" s="12">
        <f t="shared" si="1"/>
        <v>43.70860927152318</v>
      </c>
      <c r="J33" s="16">
        <v>70</v>
      </c>
      <c r="K33" s="13">
        <v>41212</v>
      </c>
      <c r="L33" s="7" t="s">
        <v>452</v>
      </c>
    </row>
    <row r="34" spans="1:12" ht="94.5" customHeight="1">
      <c r="A34" s="9">
        <v>29</v>
      </c>
      <c r="B34" s="9" t="s">
        <v>85</v>
      </c>
      <c r="C34" s="7" t="s">
        <v>257</v>
      </c>
      <c r="D34" s="6" t="s">
        <v>49</v>
      </c>
      <c r="E34" s="9">
        <v>4.66</v>
      </c>
      <c r="F34" s="10">
        <v>1.46</v>
      </c>
      <c r="G34" s="10">
        <v>0</v>
      </c>
      <c r="H34" s="10">
        <f t="shared" si="0"/>
        <v>1.46</v>
      </c>
      <c r="I34" s="12">
        <f t="shared" si="1"/>
        <v>0</v>
      </c>
      <c r="J34" s="16">
        <v>45</v>
      </c>
      <c r="K34" s="9" t="s">
        <v>256</v>
      </c>
      <c r="L34" s="7" t="s">
        <v>333</v>
      </c>
    </row>
    <row r="35" spans="1:12" ht="92.25" customHeight="1">
      <c r="A35" s="9">
        <v>30</v>
      </c>
      <c r="B35" s="9" t="s">
        <v>226</v>
      </c>
      <c r="C35" s="7" t="s">
        <v>255</v>
      </c>
      <c r="D35" s="6" t="s">
        <v>49</v>
      </c>
      <c r="E35" s="9">
        <v>3.17</v>
      </c>
      <c r="F35" s="10">
        <v>1.1299999999999999</v>
      </c>
      <c r="G35" s="10">
        <v>0.73</v>
      </c>
      <c r="H35" s="10">
        <f t="shared" si="0"/>
        <v>0.39999999999999991</v>
      </c>
      <c r="I35" s="12">
        <f t="shared" si="1"/>
        <v>64.601769911504419</v>
      </c>
      <c r="J35" s="16">
        <v>24</v>
      </c>
      <c r="K35" s="9" t="s">
        <v>254</v>
      </c>
      <c r="L35" s="7" t="s">
        <v>334</v>
      </c>
    </row>
    <row r="36" spans="1:12" ht="94.5" customHeight="1">
      <c r="A36" s="9">
        <v>31</v>
      </c>
      <c r="B36" s="9" t="s">
        <v>253</v>
      </c>
      <c r="C36" s="7" t="s">
        <v>252</v>
      </c>
      <c r="D36" s="6" t="s">
        <v>49</v>
      </c>
      <c r="E36" s="9">
        <v>11.81</v>
      </c>
      <c r="F36" s="10">
        <v>4.17</v>
      </c>
      <c r="G36" s="10">
        <v>1.38</v>
      </c>
      <c r="H36" s="10">
        <f t="shared" si="0"/>
        <v>2.79</v>
      </c>
      <c r="I36" s="12">
        <f t="shared" si="1"/>
        <v>33.093525179856115</v>
      </c>
      <c r="J36" s="16">
        <v>73</v>
      </c>
      <c r="K36" s="9" t="s">
        <v>251</v>
      </c>
      <c r="L36" s="7" t="s">
        <v>453</v>
      </c>
    </row>
    <row r="37" spans="1:12" ht="84" customHeight="1">
      <c r="A37" s="9">
        <v>32</v>
      </c>
      <c r="B37" s="9" t="s">
        <v>2</v>
      </c>
      <c r="C37" s="7" t="s">
        <v>250</v>
      </c>
      <c r="D37" s="6" t="s">
        <v>49</v>
      </c>
      <c r="E37" s="9">
        <v>10.43</v>
      </c>
      <c r="F37" s="10">
        <v>7.36</v>
      </c>
      <c r="G37" s="10">
        <v>5.03</v>
      </c>
      <c r="H37" s="10">
        <f t="shared" si="0"/>
        <v>2.33</v>
      </c>
      <c r="I37" s="12">
        <f t="shared" si="1"/>
        <v>68.342391304347828</v>
      </c>
      <c r="J37" s="16">
        <v>75</v>
      </c>
      <c r="K37" s="9" t="s">
        <v>122</v>
      </c>
      <c r="L37" s="7" t="s">
        <v>335</v>
      </c>
    </row>
    <row r="38" spans="1:12" ht="90" customHeight="1">
      <c r="A38" s="9">
        <v>33</v>
      </c>
      <c r="B38" s="9" t="s">
        <v>85</v>
      </c>
      <c r="C38" s="7" t="s">
        <v>249</v>
      </c>
      <c r="D38" s="6" t="s">
        <v>49</v>
      </c>
      <c r="E38" s="9">
        <v>11.15</v>
      </c>
      <c r="F38" s="10">
        <v>8.2200000000000006</v>
      </c>
      <c r="G38" s="10">
        <v>8.2200000000000006</v>
      </c>
      <c r="H38" s="10">
        <f t="shared" si="0"/>
        <v>0</v>
      </c>
      <c r="I38" s="12">
        <f t="shared" si="1"/>
        <v>100</v>
      </c>
      <c r="J38" s="16">
        <v>89</v>
      </c>
      <c r="K38" s="9" t="s">
        <v>248</v>
      </c>
      <c r="L38" s="7" t="s">
        <v>336</v>
      </c>
    </row>
    <row r="39" spans="1:12" ht="110.25" customHeight="1">
      <c r="A39" s="9">
        <v>34</v>
      </c>
      <c r="B39" s="9" t="s">
        <v>85</v>
      </c>
      <c r="C39" s="7" t="s">
        <v>247</v>
      </c>
      <c r="D39" s="6" t="s">
        <v>49</v>
      </c>
      <c r="E39" s="9">
        <v>2.39</v>
      </c>
      <c r="F39" s="10">
        <v>2.14</v>
      </c>
      <c r="G39" s="10">
        <v>2.14</v>
      </c>
      <c r="H39" s="10">
        <f t="shared" si="0"/>
        <v>0</v>
      </c>
      <c r="I39" s="12">
        <f t="shared" si="1"/>
        <v>100</v>
      </c>
      <c r="J39" s="9">
        <v>60</v>
      </c>
      <c r="K39" s="9" t="s">
        <v>236</v>
      </c>
      <c r="L39" s="7" t="s">
        <v>337</v>
      </c>
    </row>
    <row r="40" spans="1:12" ht="126.75" customHeight="1">
      <c r="A40" s="9">
        <v>35</v>
      </c>
      <c r="B40" s="9" t="s">
        <v>167</v>
      </c>
      <c r="C40" s="7" t="s">
        <v>246</v>
      </c>
      <c r="D40" s="6" t="s">
        <v>49</v>
      </c>
      <c r="E40" s="9">
        <v>7.47</v>
      </c>
      <c r="F40" s="10">
        <v>5.38</v>
      </c>
      <c r="G40" s="10">
        <v>5.38</v>
      </c>
      <c r="H40" s="10">
        <f t="shared" si="0"/>
        <v>0</v>
      </c>
      <c r="I40" s="12">
        <f t="shared" si="1"/>
        <v>100</v>
      </c>
      <c r="J40" s="16">
        <v>76</v>
      </c>
      <c r="K40" s="9" t="s">
        <v>245</v>
      </c>
      <c r="L40" s="7" t="s">
        <v>338</v>
      </c>
    </row>
    <row r="41" spans="1:12" ht="141" customHeight="1">
      <c r="A41" s="9">
        <v>36</v>
      </c>
      <c r="B41" s="9" t="s">
        <v>177</v>
      </c>
      <c r="C41" s="7" t="s">
        <v>316</v>
      </c>
      <c r="D41" s="6" t="s">
        <v>49</v>
      </c>
      <c r="E41" s="10">
        <v>2.2799999999999998</v>
      </c>
      <c r="F41" s="9">
        <v>1.63</v>
      </c>
      <c r="G41" s="10">
        <v>1.63</v>
      </c>
      <c r="H41" s="10">
        <f t="shared" si="0"/>
        <v>0</v>
      </c>
      <c r="I41" s="12">
        <f t="shared" si="1"/>
        <v>100</v>
      </c>
      <c r="J41" s="18">
        <v>90</v>
      </c>
      <c r="K41" s="11" t="s">
        <v>244</v>
      </c>
      <c r="L41" s="7" t="s">
        <v>339</v>
      </c>
    </row>
    <row r="42" spans="1:12" ht="98.25" customHeight="1">
      <c r="A42" s="9">
        <v>37</v>
      </c>
      <c r="B42" s="9" t="s">
        <v>85</v>
      </c>
      <c r="C42" s="7" t="s">
        <v>243</v>
      </c>
      <c r="D42" s="6" t="s">
        <v>19</v>
      </c>
      <c r="E42" s="9">
        <v>2.71</v>
      </c>
      <c r="F42" s="10">
        <v>0.96</v>
      </c>
      <c r="G42" s="10">
        <v>0.32</v>
      </c>
      <c r="H42" s="10">
        <f t="shared" si="0"/>
        <v>0.6399999999999999</v>
      </c>
      <c r="I42" s="12">
        <f t="shared" si="1"/>
        <v>33.333333333333336</v>
      </c>
      <c r="J42" s="16">
        <v>18</v>
      </c>
      <c r="K42" s="9" t="s">
        <v>242</v>
      </c>
      <c r="L42" s="7" t="s">
        <v>340</v>
      </c>
    </row>
    <row r="43" spans="1:12" ht="73.5" customHeight="1">
      <c r="A43" s="9">
        <v>38</v>
      </c>
      <c r="B43" s="9" t="s">
        <v>108</v>
      </c>
      <c r="C43" s="7" t="s">
        <v>241</v>
      </c>
      <c r="D43" s="6" t="s">
        <v>19</v>
      </c>
      <c r="E43" s="9">
        <v>2.13</v>
      </c>
      <c r="F43" s="10">
        <v>1.5</v>
      </c>
      <c r="G43" s="10">
        <v>0.41</v>
      </c>
      <c r="H43" s="10">
        <f t="shared" si="0"/>
        <v>1.0900000000000001</v>
      </c>
      <c r="I43" s="12">
        <f t="shared" si="1"/>
        <v>27.333333333333332</v>
      </c>
      <c r="J43" s="9">
        <v>75</v>
      </c>
      <c r="K43" s="9" t="s">
        <v>240</v>
      </c>
      <c r="L43" s="7" t="s">
        <v>454</v>
      </c>
    </row>
    <row r="44" spans="1:12" ht="90" customHeight="1">
      <c r="A44" s="9">
        <v>39</v>
      </c>
      <c r="B44" s="9" t="s">
        <v>85</v>
      </c>
      <c r="C44" s="7" t="s">
        <v>239</v>
      </c>
      <c r="D44" s="6" t="s">
        <v>19</v>
      </c>
      <c r="E44" s="9">
        <v>3.33</v>
      </c>
      <c r="F44" s="10">
        <v>1.19</v>
      </c>
      <c r="G44" s="10">
        <v>1.19</v>
      </c>
      <c r="H44" s="10">
        <f t="shared" si="0"/>
        <v>0</v>
      </c>
      <c r="I44" s="12">
        <v>24</v>
      </c>
      <c r="J44" s="11">
        <v>50</v>
      </c>
      <c r="K44" s="9" t="s">
        <v>218</v>
      </c>
      <c r="L44" s="7" t="s">
        <v>455</v>
      </c>
    </row>
    <row r="45" spans="1:12" ht="82.5" customHeight="1">
      <c r="A45" s="9">
        <v>40</v>
      </c>
      <c r="B45" s="9" t="s">
        <v>139</v>
      </c>
      <c r="C45" s="8" t="s">
        <v>238</v>
      </c>
      <c r="D45" s="6" t="s">
        <v>19</v>
      </c>
      <c r="E45" s="9">
        <v>3.22</v>
      </c>
      <c r="F45" s="9">
        <v>2.29</v>
      </c>
      <c r="G45" s="10">
        <v>2.29</v>
      </c>
      <c r="H45" s="10">
        <f t="shared" si="0"/>
        <v>0</v>
      </c>
      <c r="I45" s="12">
        <v>100</v>
      </c>
      <c r="J45" s="18">
        <v>80</v>
      </c>
      <c r="K45" s="9" t="s">
        <v>130</v>
      </c>
      <c r="L45" s="23" t="s">
        <v>341</v>
      </c>
    </row>
    <row r="46" spans="1:12" ht="79.5" customHeight="1">
      <c r="A46" s="9">
        <v>41</v>
      </c>
      <c r="B46" s="9" t="s">
        <v>139</v>
      </c>
      <c r="C46" s="8" t="s">
        <v>237</v>
      </c>
      <c r="D46" s="6" t="s">
        <v>19</v>
      </c>
      <c r="E46" s="10">
        <v>5.24</v>
      </c>
      <c r="F46" s="10">
        <v>3.7</v>
      </c>
      <c r="G46" s="10">
        <v>1.86</v>
      </c>
      <c r="H46" s="10">
        <f t="shared" si="0"/>
        <v>1.84</v>
      </c>
      <c r="I46" s="12">
        <f t="shared" si="1"/>
        <v>50.270270270270267</v>
      </c>
      <c r="J46" s="11">
        <v>65</v>
      </c>
      <c r="K46" s="9" t="s">
        <v>236</v>
      </c>
      <c r="L46" s="7" t="s">
        <v>342</v>
      </c>
    </row>
    <row r="47" spans="1:12" ht="74.25" customHeight="1">
      <c r="A47" s="9">
        <v>42</v>
      </c>
      <c r="B47" s="9" t="s">
        <v>144</v>
      </c>
      <c r="C47" s="8" t="s">
        <v>235</v>
      </c>
      <c r="D47" s="6" t="s">
        <v>19</v>
      </c>
      <c r="E47" s="10">
        <v>7.72</v>
      </c>
      <c r="F47" s="9">
        <v>2.72</v>
      </c>
      <c r="G47" s="10">
        <v>0</v>
      </c>
      <c r="H47" s="10">
        <f t="shared" si="0"/>
        <v>2.72</v>
      </c>
      <c r="I47" s="12">
        <f t="shared" si="1"/>
        <v>0</v>
      </c>
      <c r="J47" s="11">
        <v>0</v>
      </c>
      <c r="K47" s="9" t="s">
        <v>122</v>
      </c>
      <c r="L47" s="7" t="s">
        <v>234</v>
      </c>
    </row>
    <row r="48" spans="1:12" ht="153" customHeight="1">
      <c r="A48" s="9">
        <v>43</v>
      </c>
      <c r="B48" s="9" t="s">
        <v>127</v>
      </c>
      <c r="C48" s="8" t="s">
        <v>233</v>
      </c>
      <c r="D48" s="6" t="s">
        <v>19</v>
      </c>
      <c r="E48" s="10">
        <v>40.01</v>
      </c>
      <c r="F48" s="9">
        <v>14.26</v>
      </c>
      <c r="G48" s="10">
        <v>0</v>
      </c>
      <c r="H48" s="10">
        <f t="shared" si="0"/>
        <v>14.26</v>
      </c>
      <c r="I48" s="12">
        <f t="shared" si="1"/>
        <v>0</v>
      </c>
      <c r="J48" s="18">
        <v>4</v>
      </c>
      <c r="K48" s="9" t="s">
        <v>189</v>
      </c>
      <c r="L48" s="7" t="s">
        <v>343</v>
      </c>
    </row>
    <row r="49" spans="1:12" ht="62.25" customHeight="1">
      <c r="A49" s="9">
        <v>44</v>
      </c>
      <c r="B49" s="9" t="s">
        <v>5</v>
      </c>
      <c r="C49" s="8" t="s">
        <v>232</v>
      </c>
      <c r="D49" s="6" t="s">
        <v>19</v>
      </c>
      <c r="E49" s="10">
        <v>78.84</v>
      </c>
      <c r="F49" s="10">
        <v>70.25</v>
      </c>
      <c r="G49" s="10">
        <v>67.540000000000006</v>
      </c>
      <c r="H49" s="10">
        <f t="shared" si="0"/>
        <v>2.7099999999999937</v>
      </c>
      <c r="I49" s="12">
        <f t="shared" si="1"/>
        <v>96.142348754448406</v>
      </c>
      <c r="J49" s="18">
        <v>95</v>
      </c>
      <c r="K49" s="9" t="s">
        <v>189</v>
      </c>
      <c r="L49" s="7" t="s">
        <v>344</v>
      </c>
    </row>
    <row r="50" spans="1:12" ht="65.25" customHeight="1">
      <c r="A50" s="9">
        <v>45</v>
      </c>
      <c r="B50" s="9" t="s">
        <v>167</v>
      </c>
      <c r="C50" s="8" t="s">
        <v>231</v>
      </c>
      <c r="D50" s="6" t="s">
        <v>19</v>
      </c>
      <c r="E50" s="10">
        <v>2.9</v>
      </c>
      <c r="F50" s="9">
        <v>2.09</v>
      </c>
      <c r="G50" s="10">
        <v>2.09</v>
      </c>
      <c r="H50" s="10">
        <f t="shared" si="0"/>
        <v>0</v>
      </c>
      <c r="I50" s="12">
        <f t="shared" si="1"/>
        <v>100</v>
      </c>
      <c r="J50" s="18">
        <v>83</v>
      </c>
      <c r="K50" s="9" t="s">
        <v>189</v>
      </c>
      <c r="L50" s="7" t="s">
        <v>456</v>
      </c>
    </row>
    <row r="51" spans="1:12" ht="80.25" customHeight="1">
      <c r="A51" s="9">
        <v>46</v>
      </c>
      <c r="B51" s="9" t="s">
        <v>167</v>
      </c>
      <c r="C51" s="8" t="s">
        <v>230</v>
      </c>
      <c r="D51" s="6" t="s">
        <v>19</v>
      </c>
      <c r="E51" s="10">
        <v>3.03</v>
      </c>
      <c r="F51" s="9">
        <v>1.08</v>
      </c>
      <c r="G51" s="10">
        <v>0</v>
      </c>
      <c r="H51" s="10">
        <f t="shared" si="0"/>
        <v>1.08</v>
      </c>
      <c r="I51" s="12">
        <f t="shared" si="1"/>
        <v>0</v>
      </c>
      <c r="J51" s="18">
        <v>65</v>
      </c>
      <c r="K51" s="9" t="s">
        <v>227</v>
      </c>
      <c r="L51" s="7" t="s">
        <v>229</v>
      </c>
    </row>
    <row r="52" spans="1:12" ht="79.5" customHeight="1">
      <c r="A52" s="9">
        <v>47</v>
      </c>
      <c r="B52" s="9" t="s">
        <v>144</v>
      </c>
      <c r="C52" s="8" t="s">
        <v>228</v>
      </c>
      <c r="D52" s="6" t="s">
        <v>19</v>
      </c>
      <c r="E52" s="10">
        <v>5.6</v>
      </c>
      <c r="F52" s="9">
        <v>3.96</v>
      </c>
      <c r="G52" s="10">
        <v>1.99</v>
      </c>
      <c r="H52" s="10">
        <f t="shared" si="0"/>
        <v>1.97</v>
      </c>
      <c r="I52" s="12">
        <f t="shared" si="1"/>
        <v>50.252525252525245</v>
      </c>
      <c r="J52" s="11">
        <v>41</v>
      </c>
      <c r="K52" s="9" t="s">
        <v>227</v>
      </c>
      <c r="L52" s="7" t="s">
        <v>457</v>
      </c>
    </row>
    <row r="53" spans="1:12" ht="78.75" customHeight="1">
      <c r="A53" s="9">
        <v>48</v>
      </c>
      <c r="B53" s="9" t="s">
        <v>226</v>
      </c>
      <c r="C53" s="7" t="s">
        <v>225</v>
      </c>
      <c r="D53" s="6" t="s">
        <v>19</v>
      </c>
      <c r="E53" s="10">
        <v>3.16</v>
      </c>
      <c r="F53" s="9">
        <v>1.1200000000000001</v>
      </c>
      <c r="G53" s="10">
        <v>1.1200000000000001</v>
      </c>
      <c r="H53" s="10">
        <f t="shared" si="0"/>
        <v>0</v>
      </c>
      <c r="I53" s="12">
        <v>100</v>
      </c>
      <c r="J53" s="11">
        <v>46</v>
      </c>
      <c r="K53" s="9" t="s">
        <v>221</v>
      </c>
      <c r="L53" s="7" t="s">
        <v>345</v>
      </c>
    </row>
    <row r="54" spans="1:12" ht="89.25" customHeight="1">
      <c r="A54" s="9">
        <v>49</v>
      </c>
      <c r="B54" s="9" t="s">
        <v>108</v>
      </c>
      <c r="C54" s="8" t="s">
        <v>224</v>
      </c>
      <c r="D54" s="6" t="s">
        <v>19</v>
      </c>
      <c r="E54" s="10">
        <v>6.14</v>
      </c>
      <c r="F54" s="9">
        <v>2.19</v>
      </c>
      <c r="G54" s="10">
        <v>0.91</v>
      </c>
      <c r="H54" s="10">
        <f t="shared" si="0"/>
        <v>1.2799999999999998</v>
      </c>
      <c r="I54" s="12">
        <f t="shared" si="1"/>
        <v>41.552511415525117</v>
      </c>
      <c r="J54" s="18">
        <v>27</v>
      </c>
      <c r="K54" s="9" t="s">
        <v>223</v>
      </c>
      <c r="L54" s="7" t="s">
        <v>458</v>
      </c>
    </row>
    <row r="55" spans="1:12" ht="114.75" customHeight="1">
      <c r="A55" s="9">
        <v>50</v>
      </c>
      <c r="B55" s="9" t="s">
        <v>105</v>
      </c>
      <c r="C55" s="8" t="s">
        <v>222</v>
      </c>
      <c r="D55" s="6" t="s">
        <v>19</v>
      </c>
      <c r="E55" s="10">
        <v>2.57</v>
      </c>
      <c r="F55" s="9">
        <v>1.83</v>
      </c>
      <c r="G55" s="10">
        <v>0.92</v>
      </c>
      <c r="H55" s="10">
        <f t="shared" si="0"/>
        <v>0.91</v>
      </c>
      <c r="I55" s="12">
        <f t="shared" si="1"/>
        <v>50.27322404371585</v>
      </c>
      <c r="J55" s="18">
        <v>70</v>
      </c>
      <c r="K55" s="9" t="s">
        <v>221</v>
      </c>
      <c r="L55" s="7" t="s">
        <v>346</v>
      </c>
    </row>
    <row r="56" spans="1:12" ht="67.5" customHeight="1">
      <c r="A56" s="9">
        <v>51</v>
      </c>
      <c r="B56" s="9" t="s">
        <v>112</v>
      </c>
      <c r="C56" s="7" t="s">
        <v>220</v>
      </c>
      <c r="D56" s="6" t="s">
        <v>19</v>
      </c>
      <c r="E56" s="10">
        <v>6.2</v>
      </c>
      <c r="F56" s="9">
        <v>2.23</v>
      </c>
      <c r="G56" s="10">
        <v>2.23</v>
      </c>
      <c r="H56" s="10">
        <f t="shared" si="0"/>
        <v>0</v>
      </c>
      <c r="I56" s="12">
        <f t="shared" si="1"/>
        <v>100</v>
      </c>
      <c r="J56" s="18">
        <v>75</v>
      </c>
      <c r="K56" s="9" t="s">
        <v>31</v>
      </c>
      <c r="L56" s="7" t="s">
        <v>347</v>
      </c>
    </row>
    <row r="57" spans="1:12" ht="84.75" customHeight="1">
      <c r="A57" s="9">
        <v>52</v>
      </c>
      <c r="B57" s="9" t="s">
        <v>144</v>
      </c>
      <c r="C57" s="7" t="s">
        <v>219</v>
      </c>
      <c r="D57" s="6" t="s">
        <v>19</v>
      </c>
      <c r="E57" s="10">
        <v>7.24</v>
      </c>
      <c r="F57" s="9">
        <v>5.22</v>
      </c>
      <c r="G57" s="10">
        <v>2.61</v>
      </c>
      <c r="H57" s="10">
        <f t="shared" si="0"/>
        <v>2.61</v>
      </c>
      <c r="I57" s="12">
        <f t="shared" si="1"/>
        <v>50</v>
      </c>
      <c r="J57" s="18">
        <v>62.86</v>
      </c>
      <c r="K57" s="9" t="s">
        <v>218</v>
      </c>
      <c r="L57" s="7" t="s">
        <v>459</v>
      </c>
    </row>
    <row r="58" spans="1:12" ht="118.5" customHeight="1">
      <c r="A58" s="9">
        <v>53</v>
      </c>
      <c r="B58" s="9" t="s">
        <v>144</v>
      </c>
      <c r="C58" s="8" t="s">
        <v>217</v>
      </c>
      <c r="D58" s="12" t="s">
        <v>19</v>
      </c>
      <c r="E58" s="9">
        <v>3.91</v>
      </c>
      <c r="F58" s="9">
        <v>1.38</v>
      </c>
      <c r="G58" s="10">
        <v>1.38</v>
      </c>
      <c r="H58" s="10">
        <f t="shared" si="0"/>
        <v>0</v>
      </c>
      <c r="I58" s="12">
        <f t="shared" si="1"/>
        <v>100</v>
      </c>
      <c r="J58" s="11">
        <v>58.33</v>
      </c>
      <c r="K58" s="13">
        <v>41274</v>
      </c>
      <c r="L58" s="7" t="s">
        <v>348</v>
      </c>
    </row>
    <row r="59" spans="1:12" ht="100.5" customHeight="1">
      <c r="A59" s="9">
        <v>54</v>
      </c>
      <c r="B59" s="9" t="s">
        <v>85</v>
      </c>
      <c r="C59" s="8" t="s">
        <v>216</v>
      </c>
      <c r="D59" s="12" t="s">
        <v>19</v>
      </c>
      <c r="E59" s="9">
        <v>3.69</v>
      </c>
      <c r="F59" s="9">
        <v>1.31</v>
      </c>
      <c r="G59" s="10">
        <v>0</v>
      </c>
      <c r="H59" s="10">
        <f t="shared" si="0"/>
        <v>1.31</v>
      </c>
      <c r="I59" s="12">
        <f t="shared" si="1"/>
        <v>0</v>
      </c>
      <c r="J59" s="18">
        <v>40</v>
      </c>
      <c r="K59" s="13">
        <v>41364</v>
      </c>
      <c r="L59" s="7" t="s">
        <v>349</v>
      </c>
    </row>
    <row r="60" spans="1:12" ht="63" customHeight="1">
      <c r="A60" s="9">
        <v>55</v>
      </c>
      <c r="B60" s="9" t="s">
        <v>108</v>
      </c>
      <c r="C60" s="8" t="s">
        <v>215</v>
      </c>
      <c r="D60" s="6" t="s">
        <v>21</v>
      </c>
      <c r="E60" s="9">
        <v>2.97</v>
      </c>
      <c r="F60" s="9">
        <v>2.12</v>
      </c>
      <c r="G60" s="10">
        <v>1.06</v>
      </c>
      <c r="H60" s="10">
        <f t="shared" si="0"/>
        <v>1.06</v>
      </c>
      <c r="I60" s="12">
        <f t="shared" si="1"/>
        <v>50</v>
      </c>
      <c r="J60" s="18">
        <v>50</v>
      </c>
      <c r="K60" s="13">
        <v>40724</v>
      </c>
      <c r="L60" s="7" t="s">
        <v>460</v>
      </c>
    </row>
    <row r="61" spans="1:12" ht="104.25" customHeight="1">
      <c r="A61" s="9">
        <v>56</v>
      </c>
      <c r="B61" s="9" t="s">
        <v>129</v>
      </c>
      <c r="C61" s="7" t="s">
        <v>214</v>
      </c>
      <c r="D61" s="11" t="s">
        <v>21</v>
      </c>
      <c r="E61" s="9">
        <v>5.75</v>
      </c>
      <c r="F61" s="5">
        <v>2.0299999999999998</v>
      </c>
      <c r="G61" s="10">
        <v>0</v>
      </c>
      <c r="H61" s="10">
        <f t="shared" si="0"/>
        <v>2.0299999999999998</v>
      </c>
      <c r="I61" s="12">
        <f t="shared" si="1"/>
        <v>0</v>
      </c>
      <c r="J61" s="18">
        <v>25</v>
      </c>
      <c r="K61" s="13">
        <v>41790</v>
      </c>
      <c r="L61" s="7" t="s">
        <v>350</v>
      </c>
    </row>
    <row r="62" spans="1:12" ht="58.5" customHeight="1">
      <c r="A62" s="9">
        <v>57</v>
      </c>
      <c r="B62" s="9" t="s">
        <v>167</v>
      </c>
      <c r="C62" s="8" t="s">
        <v>213</v>
      </c>
      <c r="D62" s="11" t="s">
        <v>17</v>
      </c>
      <c r="E62" s="10">
        <v>4.01</v>
      </c>
      <c r="F62" s="10">
        <v>1.41</v>
      </c>
      <c r="G62" s="10">
        <v>0</v>
      </c>
      <c r="H62" s="10">
        <f t="shared" si="0"/>
        <v>1.41</v>
      </c>
      <c r="I62" s="12">
        <f t="shared" si="1"/>
        <v>0</v>
      </c>
      <c r="J62" s="11">
        <v>0</v>
      </c>
      <c r="K62" s="13">
        <v>41790</v>
      </c>
      <c r="L62" s="7" t="s">
        <v>212</v>
      </c>
    </row>
    <row r="63" spans="1:12" ht="85.5" customHeight="1">
      <c r="A63" s="9">
        <v>58</v>
      </c>
      <c r="B63" s="9" t="s">
        <v>167</v>
      </c>
      <c r="C63" s="8" t="s">
        <v>211</v>
      </c>
      <c r="D63" s="11" t="s">
        <v>17</v>
      </c>
      <c r="E63" s="10">
        <v>8.11</v>
      </c>
      <c r="F63" s="10">
        <v>2.86</v>
      </c>
      <c r="G63" s="10">
        <v>0</v>
      </c>
      <c r="H63" s="10">
        <f t="shared" si="0"/>
        <v>2.86</v>
      </c>
      <c r="I63" s="12">
        <f t="shared" si="1"/>
        <v>0</v>
      </c>
      <c r="J63" s="11">
        <v>0</v>
      </c>
      <c r="K63" s="13">
        <v>41790</v>
      </c>
      <c r="L63" s="7" t="s">
        <v>210</v>
      </c>
    </row>
    <row r="64" spans="1:12" ht="123" customHeight="1">
      <c r="A64" s="9">
        <v>59</v>
      </c>
      <c r="B64" s="19" t="s">
        <v>167</v>
      </c>
      <c r="C64" s="8" t="s">
        <v>209</v>
      </c>
      <c r="D64" s="11" t="s">
        <v>17</v>
      </c>
      <c r="E64" s="10">
        <v>7.6</v>
      </c>
      <c r="F64" s="10">
        <v>2.71</v>
      </c>
      <c r="G64" s="10">
        <v>0</v>
      </c>
      <c r="H64" s="10">
        <f t="shared" si="0"/>
        <v>2.71</v>
      </c>
      <c r="I64" s="12">
        <f t="shared" si="1"/>
        <v>0</v>
      </c>
      <c r="J64" s="11">
        <v>0</v>
      </c>
      <c r="K64" s="13">
        <v>41790</v>
      </c>
      <c r="L64" s="7" t="s">
        <v>208</v>
      </c>
    </row>
    <row r="65" spans="1:12" ht="89.25" customHeight="1">
      <c r="A65" s="9">
        <v>60</v>
      </c>
      <c r="B65" s="9" t="s">
        <v>108</v>
      </c>
      <c r="C65" s="8" t="s">
        <v>207</v>
      </c>
      <c r="D65" s="6" t="s">
        <v>17</v>
      </c>
      <c r="E65" s="9">
        <v>7.28</v>
      </c>
      <c r="F65" s="9">
        <v>2.62</v>
      </c>
      <c r="G65" s="10">
        <v>0</v>
      </c>
      <c r="H65" s="10">
        <f t="shared" si="0"/>
        <v>2.62</v>
      </c>
      <c r="I65" s="12">
        <f t="shared" si="1"/>
        <v>0</v>
      </c>
      <c r="J65" s="11">
        <v>0</v>
      </c>
      <c r="K65" s="9" t="s">
        <v>206</v>
      </c>
      <c r="L65" s="7" t="s">
        <v>205</v>
      </c>
    </row>
    <row r="66" spans="1:12" ht="102.75" customHeight="1">
      <c r="A66" s="9">
        <v>61</v>
      </c>
      <c r="B66" s="9" t="s">
        <v>89</v>
      </c>
      <c r="C66" s="8" t="s">
        <v>204</v>
      </c>
      <c r="D66" s="6" t="s">
        <v>17</v>
      </c>
      <c r="E66" s="9">
        <v>3.25</v>
      </c>
      <c r="F66" s="9">
        <v>1.17</v>
      </c>
      <c r="G66" s="10">
        <v>1</v>
      </c>
      <c r="H66" s="10">
        <f t="shared" si="0"/>
        <v>0.16999999999999993</v>
      </c>
      <c r="I66" s="12">
        <f t="shared" si="1"/>
        <v>85.470085470085479</v>
      </c>
      <c r="J66" s="11">
        <v>20</v>
      </c>
      <c r="K66" s="13">
        <v>41882</v>
      </c>
      <c r="L66" s="7" t="s">
        <v>351</v>
      </c>
    </row>
    <row r="67" spans="1:12" ht="97.5" customHeight="1">
      <c r="A67" s="9">
        <v>62</v>
      </c>
      <c r="B67" s="9" t="s">
        <v>89</v>
      </c>
      <c r="C67" s="8" t="s">
        <v>203</v>
      </c>
      <c r="D67" s="6" t="s">
        <v>17</v>
      </c>
      <c r="E67" s="9">
        <v>13.91</v>
      </c>
      <c r="F67" s="9">
        <v>5.01</v>
      </c>
      <c r="G67" s="10">
        <v>5.01</v>
      </c>
      <c r="H67" s="10">
        <f t="shared" si="0"/>
        <v>0</v>
      </c>
      <c r="I67" s="12">
        <f t="shared" si="1"/>
        <v>100</v>
      </c>
      <c r="J67" s="11">
        <v>25</v>
      </c>
      <c r="K67" s="13">
        <v>41851</v>
      </c>
      <c r="L67" s="7" t="s">
        <v>352</v>
      </c>
    </row>
    <row r="68" spans="1:12" ht="95.25" customHeight="1">
      <c r="A68" s="9">
        <v>63</v>
      </c>
      <c r="B68" s="9" t="s">
        <v>177</v>
      </c>
      <c r="C68" s="8" t="s">
        <v>353</v>
      </c>
      <c r="D68" s="6" t="s">
        <v>17</v>
      </c>
      <c r="E68" s="9">
        <v>10.55</v>
      </c>
      <c r="F68" s="10">
        <v>3.8</v>
      </c>
      <c r="G68" s="10">
        <v>2</v>
      </c>
      <c r="H68" s="10">
        <f t="shared" si="0"/>
        <v>1.7999999999999998</v>
      </c>
      <c r="I68" s="12">
        <f t="shared" si="1"/>
        <v>52.631578947368418</v>
      </c>
      <c r="J68" s="11">
        <v>36</v>
      </c>
      <c r="K68" s="13">
        <v>41851</v>
      </c>
      <c r="L68" s="7" t="s">
        <v>461</v>
      </c>
    </row>
    <row r="69" spans="1:12" ht="80.25" customHeight="1">
      <c r="A69" s="9">
        <v>64</v>
      </c>
      <c r="B69" s="9" t="s">
        <v>177</v>
      </c>
      <c r="C69" s="8" t="s">
        <v>202</v>
      </c>
      <c r="D69" s="6" t="s">
        <v>17</v>
      </c>
      <c r="E69" s="9">
        <v>7.3</v>
      </c>
      <c r="F69" s="9">
        <v>2.63</v>
      </c>
      <c r="G69" s="10">
        <v>0</v>
      </c>
      <c r="H69" s="10">
        <f t="shared" si="0"/>
        <v>2.63</v>
      </c>
      <c r="I69" s="12">
        <f t="shared" si="1"/>
        <v>0</v>
      </c>
      <c r="J69" s="11">
        <v>0</v>
      </c>
      <c r="K69" s="13">
        <v>42216</v>
      </c>
      <c r="L69" s="7" t="s">
        <v>354</v>
      </c>
    </row>
    <row r="70" spans="1:12" ht="121.5" customHeight="1">
      <c r="A70" s="9">
        <v>65</v>
      </c>
      <c r="B70" s="9" t="s">
        <v>144</v>
      </c>
      <c r="C70" s="8" t="s">
        <v>201</v>
      </c>
      <c r="D70" s="6" t="s">
        <v>17</v>
      </c>
      <c r="E70" s="9">
        <v>4.8499999999999996</v>
      </c>
      <c r="F70" s="9">
        <v>1.75</v>
      </c>
      <c r="G70" s="10">
        <v>0.66</v>
      </c>
      <c r="H70" s="10">
        <f t="shared" ref="H70:H134" si="2">F70-G70</f>
        <v>1.0899999999999999</v>
      </c>
      <c r="I70" s="12">
        <f t="shared" ref="I70:I137" si="3">G70/F70*100</f>
        <v>37.714285714285715</v>
      </c>
      <c r="J70" s="18">
        <v>17</v>
      </c>
      <c r="K70" s="13">
        <v>41670</v>
      </c>
      <c r="L70" s="7" t="s">
        <v>462</v>
      </c>
    </row>
    <row r="71" spans="1:12" ht="120" customHeight="1">
      <c r="A71" s="9">
        <v>66</v>
      </c>
      <c r="B71" s="9" t="s">
        <v>139</v>
      </c>
      <c r="C71" s="8" t="s">
        <v>355</v>
      </c>
      <c r="D71" s="6" t="s">
        <v>17</v>
      </c>
      <c r="E71" s="9">
        <v>13.23</v>
      </c>
      <c r="F71" s="9">
        <v>4.76</v>
      </c>
      <c r="G71" s="10">
        <v>0</v>
      </c>
      <c r="H71" s="10">
        <f t="shared" si="2"/>
        <v>4.76</v>
      </c>
      <c r="I71" s="12">
        <f t="shared" si="3"/>
        <v>0</v>
      </c>
      <c r="J71" s="9">
        <v>0</v>
      </c>
      <c r="K71" s="13">
        <v>42216</v>
      </c>
      <c r="L71" s="7" t="s">
        <v>356</v>
      </c>
    </row>
    <row r="72" spans="1:12" ht="109.5" customHeight="1">
      <c r="A72" s="9">
        <v>67</v>
      </c>
      <c r="B72" s="9" t="s">
        <v>85</v>
      </c>
      <c r="C72" s="8" t="s">
        <v>200</v>
      </c>
      <c r="D72" s="6" t="s">
        <v>17</v>
      </c>
      <c r="E72" s="9">
        <v>21.05</v>
      </c>
      <c r="F72" s="9">
        <v>7.58</v>
      </c>
      <c r="G72" s="10">
        <v>0</v>
      </c>
      <c r="H72" s="10">
        <f t="shared" si="2"/>
        <v>7.58</v>
      </c>
      <c r="I72" s="12">
        <f t="shared" si="3"/>
        <v>0</v>
      </c>
      <c r="J72" s="9">
        <v>0</v>
      </c>
      <c r="K72" s="13">
        <v>41670</v>
      </c>
      <c r="L72" s="7" t="s">
        <v>199</v>
      </c>
    </row>
    <row r="73" spans="1:12" ht="86.25" customHeight="1">
      <c r="A73" s="9">
        <v>68</v>
      </c>
      <c r="B73" s="9" t="s">
        <v>167</v>
      </c>
      <c r="C73" s="8" t="s">
        <v>198</v>
      </c>
      <c r="D73" s="6" t="s">
        <v>17</v>
      </c>
      <c r="E73" s="9">
        <v>4.22</v>
      </c>
      <c r="F73" s="9">
        <v>1.52</v>
      </c>
      <c r="G73" s="10">
        <v>0</v>
      </c>
      <c r="H73" s="10">
        <f t="shared" si="2"/>
        <v>1.52</v>
      </c>
      <c r="I73" s="12">
        <f t="shared" si="3"/>
        <v>0</v>
      </c>
      <c r="J73" s="7">
        <v>0</v>
      </c>
      <c r="K73" s="13">
        <v>41912</v>
      </c>
      <c r="L73" s="7" t="s">
        <v>197</v>
      </c>
    </row>
    <row r="74" spans="1:12" ht="65.25" customHeight="1">
      <c r="A74" s="9">
        <v>69</v>
      </c>
      <c r="B74" s="9" t="s">
        <v>177</v>
      </c>
      <c r="C74" s="8" t="s">
        <v>317</v>
      </c>
      <c r="D74" s="6" t="s">
        <v>17</v>
      </c>
      <c r="E74" s="9">
        <v>4.3499999999999996</v>
      </c>
      <c r="F74" s="9">
        <v>0</v>
      </c>
      <c r="G74" s="10">
        <v>0</v>
      </c>
      <c r="H74" s="10">
        <f t="shared" si="2"/>
        <v>0</v>
      </c>
      <c r="I74" s="12"/>
      <c r="J74" s="7">
        <v>0</v>
      </c>
      <c r="K74" s="13">
        <v>41820</v>
      </c>
      <c r="L74" s="7" t="s">
        <v>357</v>
      </c>
    </row>
    <row r="75" spans="1:12" ht="86.25" customHeight="1">
      <c r="A75" s="9">
        <v>70</v>
      </c>
      <c r="B75" s="9" t="s">
        <v>226</v>
      </c>
      <c r="C75" s="8" t="s">
        <v>319</v>
      </c>
      <c r="D75" s="6" t="s">
        <v>17</v>
      </c>
      <c r="E75" s="9">
        <v>5.01</v>
      </c>
      <c r="F75" s="10">
        <v>1.8</v>
      </c>
      <c r="G75" s="10">
        <v>0</v>
      </c>
      <c r="H75" s="10">
        <f t="shared" si="2"/>
        <v>1.8</v>
      </c>
      <c r="I75" s="12">
        <f t="shared" si="3"/>
        <v>0</v>
      </c>
      <c r="J75" s="7">
        <v>0</v>
      </c>
      <c r="K75" s="13">
        <v>41820</v>
      </c>
      <c r="L75" s="7" t="s">
        <v>358</v>
      </c>
    </row>
    <row r="76" spans="1:12" ht="112.5" customHeight="1">
      <c r="A76" s="9">
        <v>71</v>
      </c>
      <c r="B76" s="9" t="s">
        <v>105</v>
      </c>
      <c r="C76" s="7" t="s">
        <v>359</v>
      </c>
      <c r="D76" s="6" t="s">
        <v>17</v>
      </c>
      <c r="E76" s="9">
        <v>14.32</v>
      </c>
      <c r="F76" s="9">
        <v>5.15</v>
      </c>
      <c r="G76" s="10">
        <v>0</v>
      </c>
      <c r="H76" s="10">
        <f t="shared" si="2"/>
        <v>5.15</v>
      </c>
      <c r="I76" s="12">
        <f t="shared" si="3"/>
        <v>0</v>
      </c>
      <c r="J76" s="12">
        <v>0</v>
      </c>
      <c r="K76" s="13">
        <v>42246</v>
      </c>
      <c r="L76" s="7" t="s">
        <v>360</v>
      </c>
    </row>
    <row r="77" spans="1:12" ht="86.25" customHeight="1">
      <c r="A77" s="9">
        <v>72</v>
      </c>
      <c r="B77" s="9" t="s">
        <v>96</v>
      </c>
      <c r="C77" s="8" t="s">
        <v>361</v>
      </c>
      <c r="D77" s="6" t="s">
        <v>17</v>
      </c>
      <c r="E77" s="9">
        <v>22.94</v>
      </c>
      <c r="F77" s="9">
        <v>8.26</v>
      </c>
      <c r="G77" s="10">
        <v>0</v>
      </c>
      <c r="H77" s="10">
        <f t="shared" si="2"/>
        <v>8.26</v>
      </c>
      <c r="I77" s="12">
        <f t="shared" si="3"/>
        <v>0</v>
      </c>
      <c r="J77" s="20">
        <v>0</v>
      </c>
      <c r="K77" s="13">
        <v>42277</v>
      </c>
      <c r="L77" s="7" t="s">
        <v>362</v>
      </c>
    </row>
    <row r="78" spans="1:12" ht="86.25" customHeight="1">
      <c r="A78" s="9">
        <v>73</v>
      </c>
      <c r="B78" s="9" t="s">
        <v>101</v>
      </c>
      <c r="C78" s="8" t="s">
        <v>363</v>
      </c>
      <c r="D78" s="6" t="s">
        <v>17</v>
      </c>
      <c r="E78" s="9">
        <v>4.62</v>
      </c>
      <c r="F78" s="9">
        <v>1.66</v>
      </c>
      <c r="G78" s="10">
        <v>0</v>
      </c>
      <c r="H78" s="10">
        <f t="shared" si="2"/>
        <v>1.66</v>
      </c>
      <c r="I78" s="12">
        <f t="shared" si="3"/>
        <v>0</v>
      </c>
      <c r="J78" s="12">
        <v>0</v>
      </c>
      <c r="K78" s="13">
        <v>42063</v>
      </c>
      <c r="L78" s="7" t="s">
        <v>364</v>
      </c>
    </row>
    <row r="79" spans="1:12" ht="86.25" customHeight="1">
      <c r="A79" s="9">
        <v>74</v>
      </c>
      <c r="B79" s="9" t="s">
        <v>187</v>
      </c>
      <c r="C79" s="8" t="s">
        <v>365</v>
      </c>
      <c r="D79" s="6" t="s">
        <v>17</v>
      </c>
      <c r="E79" s="9">
        <v>4.29</v>
      </c>
      <c r="F79" s="9">
        <v>1.54</v>
      </c>
      <c r="G79" s="10">
        <v>0</v>
      </c>
      <c r="H79" s="10">
        <f t="shared" si="2"/>
        <v>1.54</v>
      </c>
      <c r="I79" s="12">
        <f t="shared" si="3"/>
        <v>0</v>
      </c>
      <c r="J79" s="12">
        <v>0</v>
      </c>
      <c r="K79" s="13">
        <v>41881</v>
      </c>
      <c r="L79" s="7" t="s">
        <v>364</v>
      </c>
    </row>
    <row r="80" spans="1:12" ht="108.75" customHeight="1">
      <c r="A80" s="9">
        <v>75</v>
      </c>
      <c r="B80" s="9" t="s">
        <v>129</v>
      </c>
      <c r="C80" s="8" t="s">
        <v>366</v>
      </c>
      <c r="D80" s="6" t="s">
        <v>17</v>
      </c>
      <c r="E80" s="9">
        <v>2.09</v>
      </c>
      <c r="F80" s="9">
        <v>0.75</v>
      </c>
      <c r="G80" s="10">
        <v>0</v>
      </c>
      <c r="H80" s="10">
        <f t="shared" si="2"/>
        <v>0.75</v>
      </c>
      <c r="I80" s="12">
        <f t="shared" si="3"/>
        <v>0</v>
      </c>
      <c r="J80" s="12">
        <v>0</v>
      </c>
      <c r="K80" s="13">
        <v>41578</v>
      </c>
      <c r="L80" s="7" t="s">
        <v>364</v>
      </c>
    </row>
    <row r="81" spans="1:12" ht="86.25" customHeight="1">
      <c r="A81" s="9">
        <v>76</v>
      </c>
      <c r="B81" s="9" t="s">
        <v>129</v>
      </c>
      <c r="C81" s="8" t="s">
        <v>367</v>
      </c>
      <c r="D81" s="6" t="s">
        <v>17</v>
      </c>
      <c r="E81" s="9">
        <v>3.46</v>
      </c>
      <c r="F81" s="9">
        <v>0.79</v>
      </c>
      <c r="G81" s="10">
        <v>0</v>
      </c>
      <c r="H81" s="10">
        <f t="shared" si="2"/>
        <v>0.79</v>
      </c>
      <c r="I81" s="12">
        <f t="shared" si="3"/>
        <v>0</v>
      </c>
      <c r="J81" s="12">
        <v>0</v>
      </c>
      <c r="K81" s="13">
        <v>41881</v>
      </c>
      <c r="L81" s="7" t="s">
        <v>368</v>
      </c>
    </row>
    <row r="82" spans="1:12" ht="86.25" customHeight="1">
      <c r="A82" s="9">
        <v>77</v>
      </c>
      <c r="B82" s="9" t="s">
        <v>92</v>
      </c>
      <c r="C82" s="8" t="s">
        <v>369</v>
      </c>
      <c r="D82" s="6" t="s">
        <v>17</v>
      </c>
      <c r="E82" s="9">
        <v>5.53</v>
      </c>
      <c r="F82" s="9">
        <v>1.99</v>
      </c>
      <c r="G82" s="10">
        <v>0</v>
      </c>
      <c r="H82" s="10">
        <f t="shared" si="2"/>
        <v>1.99</v>
      </c>
      <c r="I82" s="12">
        <f t="shared" si="3"/>
        <v>0</v>
      </c>
      <c r="J82" s="12">
        <v>0</v>
      </c>
      <c r="K82" s="13">
        <v>42063</v>
      </c>
      <c r="L82" s="7" t="s">
        <v>368</v>
      </c>
    </row>
    <row r="83" spans="1:12" ht="123.75" customHeight="1">
      <c r="A83" s="9">
        <v>78</v>
      </c>
      <c r="B83" s="9" t="s">
        <v>144</v>
      </c>
      <c r="C83" s="8" t="s">
        <v>370</v>
      </c>
      <c r="D83" s="6" t="s">
        <v>17</v>
      </c>
      <c r="E83" s="9">
        <v>14.22</v>
      </c>
      <c r="F83" s="9">
        <v>5.12</v>
      </c>
      <c r="G83" s="10">
        <v>0</v>
      </c>
      <c r="H83" s="10">
        <f t="shared" si="2"/>
        <v>5.12</v>
      </c>
      <c r="I83" s="12">
        <v>0</v>
      </c>
      <c r="J83" s="12">
        <v>0</v>
      </c>
      <c r="K83" s="13">
        <v>41425</v>
      </c>
      <c r="L83" s="7" t="s">
        <v>371</v>
      </c>
    </row>
    <row r="84" spans="1:12" ht="82.5" customHeight="1">
      <c r="A84" s="9">
        <v>79</v>
      </c>
      <c r="B84" s="9" t="s">
        <v>144</v>
      </c>
      <c r="C84" s="8" t="s">
        <v>372</v>
      </c>
      <c r="D84" s="9" t="s">
        <v>373</v>
      </c>
      <c r="E84" s="9">
        <v>6.72</v>
      </c>
      <c r="F84" s="9">
        <v>0</v>
      </c>
      <c r="G84" s="10">
        <v>0</v>
      </c>
      <c r="H84" s="10">
        <f t="shared" si="2"/>
        <v>0</v>
      </c>
      <c r="I84" s="12">
        <v>0</v>
      </c>
      <c r="J84" s="12">
        <v>0</v>
      </c>
      <c r="K84" s="13" t="s">
        <v>374</v>
      </c>
      <c r="L84" s="7" t="s">
        <v>375</v>
      </c>
    </row>
    <row r="85" spans="1:12" ht="117" customHeight="1">
      <c r="A85" s="9">
        <v>80</v>
      </c>
      <c r="B85" s="9" t="s">
        <v>85</v>
      </c>
      <c r="C85" s="8" t="s">
        <v>376</v>
      </c>
      <c r="D85" s="9" t="s">
        <v>373</v>
      </c>
      <c r="E85" s="9">
        <v>2.74</v>
      </c>
      <c r="F85" s="9">
        <v>0.99</v>
      </c>
      <c r="G85" s="10">
        <v>0</v>
      </c>
      <c r="H85" s="10">
        <f t="shared" si="2"/>
        <v>0.99</v>
      </c>
      <c r="I85" s="12">
        <v>0</v>
      </c>
      <c r="J85" s="12">
        <v>0</v>
      </c>
      <c r="K85" s="13">
        <v>41973</v>
      </c>
      <c r="L85" s="7" t="s">
        <v>375</v>
      </c>
    </row>
    <row r="86" spans="1:12" ht="106.5" customHeight="1">
      <c r="A86" s="9">
        <v>81</v>
      </c>
      <c r="B86" s="9" t="s">
        <v>129</v>
      </c>
      <c r="C86" s="27" t="s">
        <v>463</v>
      </c>
      <c r="D86" s="9" t="s">
        <v>373</v>
      </c>
      <c r="E86" s="10">
        <v>20.47</v>
      </c>
      <c r="F86" s="9"/>
      <c r="G86" s="10"/>
      <c r="H86" s="10">
        <f t="shared" si="2"/>
        <v>0</v>
      </c>
      <c r="I86" s="12"/>
      <c r="J86" s="12"/>
      <c r="K86" s="13">
        <v>42216</v>
      </c>
      <c r="L86" s="7" t="s">
        <v>464</v>
      </c>
    </row>
    <row r="87" spans="1:12" ht="106.5" customHeight="1">
      <c r="A87" s="9">
        <v>82</v>
      </c>
      <c r="B87" s="9" t="s">
        <v>105</v>
      </c>
      <c r="C87" s="8" t="s">
        <v>465</v>
      </c>
      <c r="D87" s="9" t="s">
        <v>373</v>
      </c>
      <c r="E87" s="9">
        <v>59.01</v>
      </c>
      <c r="F87" s="9">
        <v>21.24</v>
      </c>
      <c r="G87" s="10"/>
      <c r="H87" s="10">
        <f t="shared" si="2"/>
        <v>21.24</v>
      </c>
      <c r="I87" s="12"/>
      <c r="J87" s="12"/>
      <c r="K87" s="13">
        <v>42490</v>
      </c>
      <c r="L87" s="7" t="s">
        <v>466</v>
      </c>
    </row>
    <row r="88" spans="1:12" ht="106.5" customHeight="1">
      <c r="A88" s="9">
        <v>83</v>
      </c>
      <c r="B88" s="8" t="s">
        <v>177</v>
      </c>
      <c r="C88" s="8" t="s">
        <v>467</v>
      </c>
      <c r="D88" s="9" t="s">
        <v>373</v>
      </c>
      <c r="E88" s="9">
        <v>10.39</v>
      </c>
      <c r="F88" s="9"/>
      <c r="G88" s="10"/>
      <c r="H88" s="10">
        <f t="shared" si="2"/>
        <v>0</v>
      </c>
      <c r="I88" s="12"/>
      <c r="J88" s="12"/>
      <c r="K88" s="13">
        <v>42338</v>
      </c>
      <c r="L88" s="7" t="s">
        <v>468</v>
      </c>
    </row>
    <row r="89" spans="1:12" ht="106.5" customHeight="1">
      <c r="A89" s="9">
        <v>84</v>
      </c>
      <c r="B89" s="8" t="s">
        <v>89</v>
      </c>
      <c r="C89" s="8" t="s">
        <v>469</v>
      </c>
      <c r="D89" s="9" t="s">
        <v>373</v>
      </c>
      <c r="E89" s="9">
        <v>38.549999999999997</v>
      </c>
      <c r="F89" s="9"/>
      <c r="G89" s="10"/>
      <c r="H89" s="10">
        <f t="shared" si="2"/>
        <v>0</v>
      </c>
      <c r="I89" s="12"/>
      <c r="J89" s="12"/>
      <c r="K89" s="13">
        <v>42338</v>
      </c>
      <c r="L89" s="7" t="s">
        <v>468</v>
      </c>
    </row>
    <row r="90" spans="1:12" ht="106.5" customHeight="1">
      <c r="A90" s="9">
        <v>85</v>
      </c>
      <c r="B90" s="8" t="s">
        <v>226</v>
      </c>
      <c r="C90" s="8" t="s">
        <v>532</v>
      </c>
      <c r="D90" s="9" t="s">
        <v>373</v>
      </c>
      <c r="E90" s="9">
        <v>7.33</v>
      </c>
      <c r="F90" s="9">
        <v>2.63</v>
      </c>
      <c r="G90" s="10"/>
      <c r="H90" s="10">
        <f t="shared" si="2"/>
        <v>2.63</v>
      </c>
      <c r="I90" s="12"/>
      <c r="J90" s="12"/>
      <c r="K90" s="13">
        <v>42428</v>
      </c>
      <c r="L90" s="7" t="s">
        <v>533</v>
      </c>
    </row>
    <row r="91" spans="1:12" ht="43.5" customHeight="1">
      <c r="A91" s="9"/>
      <c r="B91" s="9"/>
      <c r="C91" s="4" t="s">
        <v>155</v>
      </c>
      <c r="D91" s="12"/>
      <c r="E91" s="5">
        <f>SUM(E6:E90)</f>
        <v>703.13000000000022</v>
      </c>
      <c r="F91" s="5">
        <f>SUM(F6:F90)</f>
        <v>333.73000000000008</v>
      </c>
      <c r="G91" s="5">
        <f>SUM(G6:G90)</f>
        <v>189.70999999999998</v>
      </c>
      <c r="H91" s="5">
        <f>SUM(H6:H90)</f>
        <v>144.01999999999998</v>
      </c>
      <c r="I91" s="5"/>
      <c r="J91" s="11"/>
      <c r="K91" s="11"/>
      <c r="L91" s="7"/>
    </row>
    <row r="92" spans="1:12" ht="40.5" customHeight="1">
      <c r="A92" s="9"/>
      <c r="B92" s="9"/>
      <c r="C92" s="4" t="s">
        <v>196</v>
      </c>
      <c r="D92" s="6"/>
      <c r="E92" s="9"/>
      <c r="F92" s="10"/>
      <c r="G92" s="9"/>
      <c r="H92" s="10">
        <f t="shared" si="2"/>
        <v>0</v>
      </c>
      <c r="I92" s="12"/>
      <c r="J92" s="9"/>
      <c r="K92" s="9"/>
      <c r="L92" s="7"/>
    </row>
    <row r="93" spans="1:12" ht="90.75" customHeight="1">
      <c r="A93" s="9">
        <v>86</v>
      </c>
      <c r="B93" s="9" t="s">
        <v>92</v>
      </c>
      <c r="C93" s="7" t="s">
        <v>195</v>
      </c>
      <c r="D93" s="6" t="s">
        <v>71</v>
      </c>
      <c r="E93" s="10">
        <v>1.33</v>
      </c>
      <c r="F93" s="10">
        <v>1.33</v>
      </c>
      <c r="G93" s="10">
        <v>1.33</v>
      </c>
      <c r="H93" s="10">
        <f t="shared" si="2"/>
        <v>0</v>
      </c>
      <c r="I93" s="12">
        <f t="shared" si="3"/>
        <v>100</v>
      </c>
      <c r="J93" s="12">
        <v>0</v>
      </c>
      <c r="K93" s="13" t="s">
        <v>194</v>
      </c>
      <c r="L93" s="7" t="s">
        <v>470</v>
      </c>
    </row>
    <row r="94" spans="1:12" ht="125.25" customHeight="1">
      <c r="A94" s="9">
        <v>87</v>
      </c>
      <c r="B94" s="9" t="s">
        <v>192</v>
      </c>
      <c r="C94" s="7" t="s">
        <v>191</v>
      </c>
      <c r="D94" s="6" t="s">
        <v>103</v>
      </c>
      <c r="E94" s="9">
        <v>36.22</v>
      </c>
      <c r="F94" s="10">
        <v>26.08</v>
      </c>
      <c r="G94" s="10">
        <v>26.08</v>
      </c>
      <c r="H94" s="10">
        <f t="shared" si="2"/>
        <v>0</v>
      </c>
      <c r="I94" s="12">
        <f t="shared" si="3"/>
        <v>100</v>
      </c>
      <c r="J94" s="12">
        <v>67</v>
      </c>
      <c r="K94" s="13" t="s">
        <v>59</v>
      </c>
      <c r="L94" s="7" t="s">
        <v>534</v>
      </c>
    </row>
    <row r="95" spans="1:12" ht="121.5" customHeight="1">
      <c r="A95" s="9">
        <v>88</v>
      </c>
      <c r="B95" s="9" t="s">
        <v>10</v>
      </c>
      <c r="C95" s="7" t="s">
        <v>190</v>
      </c>
      <c r="D95" s="6" t="s">
        <v>19</v>
      </c>
      <c r="E95" s="10">
        <v>43.58</v>
      </c>
      <c r="F95" s="10">
        <v>25.58</v>
      </c>
      <c r="G95" s="10">
        <v>15.38</v>
      </c>
      <c r="H95" s="10">
        <f t="shared" si="2"/>
        <v>10.199999999999998</v>
      </c>
      <c r="I95" s="12">
        <f t="shared" si="3"/>
        <v>60.125097732603606</v>
      </c>
      <c r="J95" s="12">
        <v>41</v>
      </c>
      <c r="K95" s="13" t="s">
        <v>189</v>
      </c>
      <c r="L95" s="7" t="s">
        <v>471</v>
      </c>
    </row>
    <row r="96" spans="1:12" ht="117.75" customHeight="1">
      <c r="A96" s="9">
        <v>89</v>
      </c>
      <c r="B96" s="9" t="s">
        <v>10</v>
      </c>
      <c r="C96" s="7" t="s">
        <v>320</v>
      </c>
      <c r="D96" s="6" t="s">
        <v>17</v>
      </c>
      <c r="E96" s="10">
        <v>8.9</v>
      </c>
      <c r="F96" s="10">
        <v>3.21</v>
      </c>
      <c r="G96" s="10">
        <v>0</v>
      </c>
      <c r="H96" s="10">
        <f t="shared" si="2"/>
        <v>3.21</v>
      </c>
      <c r="I96" s="12">
        <f t="shared" si="3"/>
        <v>0</v>
      </c>
      <c r="J96" s="12">
        <v>0</v>
      </c>
      <c r="K96" s="13">
        <v>41608</v>
      </c>
      <c r="L96" s="7" t="s">
        <v>377</v>
      </c>
    </row>
    <row r="97" spans="1:252" ht="45" customHeight="1">
      <c r="A97" s="9"/>
      <c r="B97" s="9"/>
      <c r="C97" s="4" t="s">
        <v>36</v>
      </c>
      <c r="D97" s="6"/>
      <c r="E97" s="6">
        <f>SUM(E93:E96)</f>
        <v>90.03</v>
      </c>
      <c r="F97" s="5">
        <f>SUM(F93:F96)</f>
        <v>56.199999999999996</v>
      </c>
      <c r="G97" s="6">
        <f>SUM(G93:G96)</f>
        <v>42.79</v>
      </c>
      <c r="H97" s="5">
        <f t="shared" si="2"/>
        <v>13.409999999999997</v>
      </c>
      <c r="I97" s="12"/>
      <c r="J97" s="12"/>
      <c r="K97" s="12"/>
      <c r="L97" s="7"/>
    </row>
    <row r="98" spans="1:252" ht="51.75" customHeight="1">
      <c r="A98" s="9"/>
      <c r="B98" s="9"/>
      <c r="C98" s="4" t="s">
        <v>188</v>
      </c>
      <c r="D98" s="6"/>
      <c r="E98" s="9"/>
      <c r="F98" s="10"/>
      <c r="G98" s="9"/>
      <c r="H98" s="10">
        <f t="shared" si="2"/>
        <v>0</v>
      </c>
      <c r="I98" s="12"/>
      <c r="J98" s="9"/>
      <c r="K98" s="9"/>
      <c r="L98" s="7"/>
    </row>
    <row r="99" spans="1:252" ht="119.25" customHeight="1">
      <c r="A99" s="9">
        <v>90</v>
      </c>
      <c r="B99" s="9" t="s">
        <v>187</v>
      </c>
      <c r="C99" s="7" t="s">
        <v>186</v>
      </c>
      <c r="D99" s="6" t="s">
        <v>4</v>
      </c>
      <c r="E99" s="10">
        <v>11.51</v>
      </c>
      <c r="F99" s="10">
        <v>9.83</v>
      </c>
      <c r="G99" s="10">
        <v>9.83</v>
      </c>
      <c r="H99" s="10">
        <f t="shared" si="2"/>
        <v>0</v>
      </c>
      <c r="I99" s="12">
        <f t="shared" si="3"/>
        <v>100</v>
      </c>
      <c r="J99" s="12">
        <v>99</v>
      </c>
      <c r="K99" s="13" t="s">
        <v>185</v>
      </c>
      <c r="L99" s="7" t="s">
        <v>184</v>
      </c>
    </row>
    <row r="100" spans="1:252" ht="99" customHeight="1">
      <c r="A100" s="9">
        <v>91</v>
      </c>
      <c r="B100" s="9" t="s">
        <v>167</v>
      </c>
      <c r="C100" s="7" t="s">
        <v>321</v>
      </c>
      <c r="D100" s="12" t="s">
        <v>17</v>
      </c>
      <c r="E100" s="10">
        <v>5.4</v>
      </c>
      <c r="F100" s="10">
        <v>2.63</v>
      </c>
      <c r="G100" s="10">
        <v>0</v>
      </c>
      <c r="H100" s="10">
        <f t="shared" si="2"/>
        <v>2.63</v>
      </c>
      <c r="I100" s="12">
        <f t="shared" si="3"/>
        <v>0</v>
      </c>
      <c r="J100" s="12">
        <v>0</v>
      </c>
      <c r="K100" s="13">
        <v>41516</v>
      </c>
      <c r="L100" s="7" t="s">
        <v>378</v>
      </c>
    </row>
    <row r="101" spans="1:252" ht="96.75" customHeight="1">
      <c r="A101" s="9">
        <v>92</v>
      </c>
      <c r="B101" s="9" t="s">
        <v>167</v>
      </c>
      <c r="C101" s="7" t="s">
        <v>322</v>
      </c>
      <c r="D101" s="12" t="s">
        <v>17</v>
      </c>
      <c r="E101" s="9">
        <v>7.31</v>
      </c>
      <c r="F101" s="10">
        <v>1.94</v>
      </c>
      <c r="G101" s="10">
        <v>0</v>
      </c>
      <c r="H101" s="10">
        <f t="shared" si="2"/>
        <v>1.94</v>
      </c>
      <c r="I101" s="12">
        <f t="shared" si="3"/>
        <v>0</v>
      </c>
      <c r="J101" s="12">
        <v>0</v>
      </c>
      <c r="K101" s="13">
        <v>41516</v>
      </c>
      <c r="L101" s="7" t="s">
        <v>378</v>
      </c>
    </row>
    <row r="102" spans="1:252" ht="63.75" customHeight="1">
      <c r="A102" s="9"/>
      <c r="B102" s="9"/>
      <c r="C102" s="4" t="s">
        <v>155</v>
      </c>
      <c r="D102" s="6"/>
      <c r="E102" s="5">
        <f>SUM(E99:E101)</f>
        <v>24.22</v>
      </c>
      <c r="F102" s="5">
        <f>SUM(F99:F101)</f>
        <v>14.4</v>
      </c>
      <c r="G102" s="5">
        <f>SUM(G99:G101)</f>
        <v>9.83</v>
      </c>
      <c r="H102" s="5">
        <f t="shared" si="2"/>
        <v>4.57</v>
      </c>
      <c r="I102" s="12"/>
      <c r="J102" s="12"/>
      <c r="K102" s="13"/>
      <c r="L102" s="7"/>
    </row>
    <row r="103" spans="1:252" ht="36" customHeight="1">
      <c r="A103" s="9"/>
      <c r="B103" s="9"/>
      <c r="C103" s="4" t="s">
        <v>183</v>
      </c>
      <c r="D103" s="6"/>
      <c r="E103" s="9"/>
      <c r="F103" s="10"/>
      <c r="G103" s="9"/>
      <c r="H103" s="10">
        <f t="shared" si="2"/>
        <v>0</v>
      </c>
      <c r="I103" s="12"/>
      <c r="J103" s="9"/>
      <c r="K103" s="9"/>
      <c r="L103" s="7"/>
    </row>
    <row r="104" spans="1:252" ht="75" customHeight="1">
      <c r="A104" s="9">
        <v>93</v>
      </c>
      <c r="B104" s="9" t="s">
        <v>182</v>
      </c>
      <c r="C104" s="7" t="s">
        <v>181</v>
      </c>
      <c r="D104" s="6" t="s">
        <v>180</v>
      </c>
      <c r="E104" s="10">
        <v>2.85</v>
      </c>
      <c r="F104" s="10">
        <v>2.85</v>
      </c>
      <c r="G104" s="10">
        <v>2.57</v>
      </c>
      <c r="H104" s="10">
        <f t="shared" si="2"/>
        <v>0.28000000000000025</v>
      </c>
      <c r="I104" s="12">
        <f t="shared" si="3"/>
        <v>90.175438596491219</v>
      </c>
      <c r="J104" s="12">
        <v>100</v>
      </c>
      <c r="K104" s="12"/>
      <c r="L104" s="7" t="s">
        <v>379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ht="67.5" customHeight="1">
      <c r="A105" s="9">
        <v>94</v>
      </c>
      <c r="B105" s="9" t="s">
        <v>92</v>
      </c>
      <c r="C105" s="7" t="s">
        <v>179</v>
      </c>
      <c r="D105" s="6" t="s">
        <v>103</v>
      </c>
      <c r="E105" s="9">
        <v>2.11</v>
      </c>
      <c r="F105" s="10">
        <v>1.87</v>
      </c>
      <c r="G105" s="10">
        <v>1.53</v>
      </c>
      <c r="H105" s="10">
        <f t="shared" si="2"/>
        <v>0.34000000000000008</v>
      </c>
      <c r="I105" s="12">
        <f t="shared" si="3"/>
        <v>81.818181818181813</v>
      </c>
      <c r="J105" s="12">
        <v>90</v>
      </c>
      <c r="K105" s="13" t="s">
        <v>148</v>
      </c>
      <c r="L105" s="7" t="s">
        <v>472</v>
      </c>
    </row>
    <row r="106" spans="1:252" ht="60" customHeight="1">
      <c r="A106" s="9">
        <v>95</v>
      </c>
      <c r="B106" s="9" t="s">
        <v>92</v>
      </c>
      <c r="C106" s="7" t="s">
        <v>178</v>
      </c>
      <c r="D106" s="6" t="s">
        <v>103</v>
      </c>
      <c r="E106" s="9">
        <v>2.17</v>
      </c>
      <c r="F106" s="10">
        <v>0.68</v>
      </c>
      <c r="G106" s="10">
        <v>0.68</v>
      </c>
      <c r="H106" s="10">
        <f t="shared" si="2"/>
        <v>0</v>
      </c>
      <c r="I106" s="12">
        <f t="shared" si="3"/>
        <v>100</v>
      </c>
      <c r="J106" s="12">
        <v>55</v>
      </c>
      <c r="K106" s="13" t="s">
        <v>148</v>
      </c>
      <c r="L106" s="7" t="s">
        <v>473</v>
      </c>
    </row>
    <row r="107" spans="1:252" ht="57.75" customHeight="1">
      <c r="A107" s="9">
        <v>96</v>
      </c>
      <c r="B107" s="9" t="s">
        <v>177</v>
      </c>
      <c r="C107" s="7" t="s">
        <v>176</v>
      </c>
      <c r="D107" s="6" t="s">
        <v>21</v>
      </c>
      <c r="E107" s="9">
        <v>2.16</v>
      </c>
      <c r="F107" s="10">
        <v>0.74</v>
      </c>
      <c r="G107" s="10">
        <v>0</v>
      </c>
      <c r="H107" s="10">
        <f t="shared" si="2"/>
        <v>0.74</v>
      </c>
      <c r="I107" s="12">
        <f t="shared" si="3"/>
        <v>0</v>
      </c>
      <c r="J107" s="12">
        <v>0</v>
      </c>
      <c r="K107" s="13">
        <v>41486</v>
      </c>
      <c r="L107" s="7" t="s">
        <v>380</v>
      </c>
    </row>
    <row r="108" spans="1:252" ht="42" customHeight="1">
      <c r="A108" s="7"/>
      <c r="B108" s="9"/>
      <c r="C108" s="4" t="s">
        <v>36</v>
      </c>
      <c r="D108" s="6"/>
      <c r="E108" s="6">
        <f>SUM(E104:E107)</f>
        <v>9.2899999999999991</v>
      </c>
      <c r="F108" s="6">
        <f>SUM(F104:F107)</f>
        <v>6.1400000000000006</v>
      </c>
      <c r="G108" s="6">
        <f>SUM(G104:G107)</f>
        <v>4.7799999999999994</v>
      </c>
      <c r="H108" s="5">
        <f t="shared" si="2"/>
        <v>1.3600000000000012</v>
      </c>
      <c r="I108" s="12"/>
      <c r="J108" s="12"/>
      <c r="K108" s="12"/>
      <c r="L108" s="7"/>
    </row>
    <row r="109" spans="1:252" ht="36" customHeight="1">
      <c r="A109" s="7"/>
      <c r="B109" s="9"/>
      <c r="C109" s="4" t="s">
        <v>175</v>
      </c>
      <c r="D109" s="6"/>
      <c r="E109" s="9"/>
      <c r="F109" s="10"/>
      <c r="G109" s="9"/>
      <c r="H109" s="10">
        <f t="shared" si="2"/>
        <v>0</v>
      </c>
      <c r="I109" s="12"/>
      <c r="J109" s="9"/>
      <c r="K109" s="9"/>
      <c r="L109" s="7"/>
    </row>
    <row r="110" spans="1:252" ht="102.75" customHeight="1">
      <c r="A110" s="7">
        <v>97</v>
      </c>
      <c r="B110" s="9" t="s">
        <v>112</v>
      </c>
      <c r="C110" s="7" t="s">
        <v>174</v>
      </c>
      <c r="D110" s="6" t="s">
        <v>68</v>
      </c>
      <c r="E110" s="10">
        <v>7.41</v>
      </c>
      <c r="F110" s="10">
        <v>2.34</v>
      </c>
      <c r="G110" s="10">
        <v>2</v>
      </c>
      <c r="H110" s="10">
        <f t="shared" si="2"/>
        <v>0.33999999999999986</v>
      </c>
      <c r="I110" s="12">
        <f t="shared" si="3"/>
        <v>85.470085470085479</v>
      </c>
      <c r="J110" s="12">
        <v>40</v>
      </c>
      <c r="K110" s="13" t="s">
        <v>173</v>
      </c>
      <c r="L110" s="7" t="s">
        <v>381</v>
      </c>
    </row>
    <row r="111" spans="1:252" ht="144.75" customHeight="1">
      <c r="A111" s="7">
        <v>98</v>
      </c>
      <c r="B111" s="9" t="s">
        <v>129</v>
      </c>
      <c r="C111" s="7" t="s">
        <v>172</v>
      </c>
      <c r="D111" s="6" t="s">
        <v>103</v>
      </c>
      <c r="E111" s="9">
        <v>1.75</v>
      </c>
      <c r="F111" s="10">
        <v>0.55000000000000004</v>
      </c>
      <c r="G111" s="10">
        <v>0</v>
      </c>
      <c r="H111" s="10">
        <f t="shared" si="2"/>
        <v>0.55000000000000004</v>
      </c>
      <c r="I111" s="12">
        <f t="shared" si="3"/>
        <v>0</v>
      </c>
      <c r="J111" s="12">
        <v>25</v>
      </c>
      <c r="K111" s="13" t="s">
        <v>148</v>
      </c>
      <c r="L111" s="7" t="s">
        <v>382</v>
      </c>
    </row>
    <row r="112" spans="1:252" ht="93" customHeight="1">
      <c r="A112" s="7">
        <v>99</v>
      </c>
      <c r="B112" s="9" t="s">
        <v>112</v>
      </c>
      <c r="C112" s="7" t="s">
        <v>171</v>
      </c>
      <c r="D112" s="6" t="s">
        <v>103</v>
      </c>
      <c r="E112" s="10">
        <v>2.38</v>
      </c>
      <c r="F112" s="10">
        <v>1.69</v>
      </c>
      <c r="G112" s="10">
        <v>0.93</v>
      </c>
      <c r="H112" s="10">
        <f t="shared" si="2"/>
        <v>0.7599999999999999</v>
      </c>
      <c r="I112" s="12">
        <f t="shared" si="3"/>
        <v>55.029585798816569</v>
      </c>
      <c r="J112" s="12">
        <v>65</v>
      </c>
      <c r="K112" s="13" t="s">
        <v>102</v>
      </c>
      <c r="L112" s="7" t="s">
        <v>383</v>
      </c>
    </row>
    <row r="113" spans="1:12" ht="59.25" customHeight="1">
      <c r="A113" s="7">
        <v>100</v>
      </c>
      <c r="B113" s="9" t="s">
        <v>112</v>
      </c>
      <c r="C113" s="8" t="s">
        <v>170</v>
      </c>
      <c r="D113" s="6" t="s">
        <v>19</v>
      </c>
      <c r="E113" s="9">
        <v>14.61</v>
      </c>
      <c r="F113" s="10">
        <v>5.16</v>
      </c>
      <c r="G113" s="10">
        <v>0</v>
      </c>
      <c r="H113" s="10">
        <f t="shared" si="2"/>
        <v>5.16</v>
      </c>
      <c r="I113" s="12">
        <f t="shared" si="3"/>
        <v>0</v>
      </c>
      <c r="J113" s="12">
        <v>0</v>
      </c>
      <c r="K113" s="13">
        <v>41121</v>
      </c>
      <c r="L113" s="7" t="s">
        <v>474</v>
      </c>
    </row>
    <row r="114" spans="1:12" ht="66.75" customHeight="1">
      <c r="A114" s="7">
        <v>101</v>
      </c>
      <c r="B114" s="9" t="s">
        <v>112</v>
      </c>
      <c r="C114" s="8" t="s">
        <v>169</v>
      </c>
      <c r="D114" s="6" t="s">
        <v>19</v>
      </c>
      <c r="E114" s="9">
        <v>3.35</v>
      </c>
      <c r="F114" s="10">
        <v>1.18</v>
      </c>
      <c r="G114" s="10">
        <v>0</v>
      </c>
      <c r="H114" s="10">
        <f t="shared" si="2"/>
        <v>1.18</v>
      </c>
      <c r="I114" s="12">
        <f t="shared" si="3"/>
        <v>0</v>
      </c>
      <c r="J114" s="12">
        <v>0</v>
      </c>
      <c r="K114" s="13">
        <v>41243</v>
      </c>
      <c r="L114" s="7" t="s">
        <v>384</v>
      </c>
    </row>
    <row r="115" spans="1:12" ht="41.25" customHeight="1">
      <c r="A115" s="7"/>
      <c r="B115" s="9"/>
      <c r="C115" s="4" t="s">
        <v>36</v>
      </c>
      <c r="D115" s="5"/>
      <c r="E115" s="5">
        <f>SUM(E110:E114)</f>
        <v>29.5</v>
      </c>
      <c r="F115" s="5">
        <f>SUM(F110:F114)</f>
        <v>10.92</v>
      </c>
      <c r="G115" s="5">
        <f>SUM(G110:G114)</f>
        <v>2.93</v>
      </c>
      <c r="H115" s="5">
        <f t="shared" si="2"/>
        <v>7.99</v>
      </c>
      <c r="I115" s="12"/>
      <c r="J115" s="12"/>
      <c r="K115" s="12"/>
      <c r="L115" s="7"/>
    </row>
    <row r="116" spans="1:12" ht="36" customHeight="1">
      <c r="A116" s="7"/>
      <c r="B116" s="9"/>
      <c r="C116" s="4" t="s">
        <v>168</v>
      </c>
      <c r="D116" s="6"/>
      <c r="E116" s="9"/>
      <c r="F116" s="10"/>
      <c r="G116" s="9"/>
      <c r="H116" s="10">
        <f t="shared" si="2"/>
        <v>0</v>
      </c>
      <c r="I116" s="12"/>
      <c r="J116" s="9"/>
      <c r="K116" s="9"/>
      <c r="L116" s="7"/>
    </row>
    <row r="117" spans="1:12" ht="119.25" customHeight="1">
      <c r="A117" s="7">
        <v>102</v>
      </c>
      <c r="B117" s="9" t="s">
        <v>112</v>
      </c>
      <c r="C117" s="7" t="s">
        <v>166</v>
      </c>
      <c r="D117" s="6" t="s">
        <v>103</v>
      </c>
      <c r="E117" s="10">
        <v>2.66</v>
      </c>
      <c r="F117" s="10">
        <v>2.35</v>
      </c>
      <c r="G117" s="10">
        <v>1.88</v>
      </c>
      <c r="H117" s="10">
        <f t="shared" si="2"/>
        <v>0.4700000000000002</v>
      </c>
      <c r="I117" s="12">
        <f t="shared" si="3"/>
        <v>80</v>
      </c>
      <c r="J117" s="12">
        <v>88</v>
      </c>
      <c r="K117" s="13" t="s">
        <v>165</v>
      </c>
      <c r="L117" s="7" t="s">
        <v>535</v>
      </c>
    </row>
    <row r="118" spans="1:12" ht="36.75" customHeight="1">
      <c r="A118" s="7"/>
      <c r="B118" s="9"/>
      <c r="C118" s="4" t="s">
        <v>36</v>
      </c>
      <c r="D118" s="5"/>
      <c r="E118" s="5">
        <f>SUM(E117:E117)</f>
        <v>2.66</v>
      </c>
      <c r="F118" s="5">
        <f>SUM(F117:F117)</f>
        <v>2.35</v>
      </c>
      <c r="G118" s="5">
        <f>SUM(G117:G117)</f>
        <v>1.88</v>
      </c>
      <c r="H118" s="5">
        <f t="shared" si="2"/>
        <v>0.4700000000000002</v>
      </c>
      <c r="I118" s="12">
        <f t="shared" si="3"/>
        <v>80</v>
      </c>
      <c r="J118" s="12"/>
      <c r="K118" s="12"/>
      <c r="L118" s="7"/>
    </row>
    <row r="119" spans="1:12" ht="47.25" customHeight="1">
      <c r="A119" s="7"/>
      <c r="B119" s="9"/>
      <c r="C119" s="4" t="s">
        <v>164</v>
      </c>
      <c r="D119" s="6"/>
      <c r="E119" s="9"/>
      <c r="F119" s="10"/>
      <c r="G119" s="9"/>
      <c r="H119" s="10">
        <f t="shared" si="2"/>
        <v>0</v>
      </c>
      <c r="I119" s="12"/>
      <c r="J119" s="9"/>
      <c r="K119" s="9"/>
      <c r="L119" s="7"/>
    </row>
    <row r="120" spans="1:12" ht="87" customHeight="1">
      <c r="A120" s="7">
        <v>103</v>
      </c>
      <c r="B120" s="9" t="s">
        <v>112</v>
      </c>
      <c r="C120" s="7" t="s">
        <v>163</v>
      </c>
      <c r="D120" s="6" t="s">
        <v>103</v>
      </c>
      <c r="E120" s="10">
        <v>13.47</v>
      </c>
      <c r="F120" s="10">
        <v>6.93</v>
      </c>
      <c r="G120" s="10">
        <v>4.18</v>
      </c>
      <c r="H120" s="10">
        <f t="shared" si="2"/>
        <v>2.75</v>
      </c>
      <c r="I120" s="12">
        <f t="shared" si="3"/>
        <v>60.317460317460316</v>
      </c>
      <c r="J120" s="12">
        <v>70</v>
      </c>
      <c r="K120" s="13" t="s">
        <v>87</v>
      </c>
      <c r="L120" s="7" t="s">
        <v>385</v>
      </c>
    </row>
    <row r="121" spans="1:12" ht="86.25" customHeight="1">
      <c r="A121" s="7">
        <v>104</v>
      </c>
      <c r="B121" s="9" t="s">
        <v>10</v>
      </c>
      <c r="C121" s="7" t="s">
        <v>323</v>
      </c>
      <c r="D121" s="6" t="s">
        <v>103</v>
      </c>
      <c r="E121" s="10">
        <v>2.21</v>
      </c>
      <c r="F121" s="10">
        <v>0.99</v>
      </c>
      <c r="G121" s="10">
        <v>0.99</v>
      </c>
      <c r="H121" s="10">
        <f t="shared" si="2"/>
        <v>0</v>
      </c>
      <c r="I121" s="12">
        <f t="shared" si="3"/>
        <v>100</v>
      </c>
      <c r="J121" s="11">
        <v>86</v>
      </c>
      <c r="K121" s="13" t="s">
        <v>162</v>
      </c>
      <c r="L121" s="7" t="s">
        <v>386</v>
      </c>
    </row>
    <row r="122" spans="1:12" ht="98.25" customHeight="1">
      <c r="A122" s="7">
        <v>105</v>
      </c>
      <c r="B122" s="9" t="s">
        <v>10</v>
      </c>
      <c r="C122" s="7" t="s">
        <v>324</v>
      </c>
      <c r="D122" s="6" t="s">
        <v>103</v>
      </c>
      <c r="E122" s="10">
        <v>4.95</v>
      </c>
      <c r="F122" s="10">
        <v>1.61</v>
      </c>
      <c r="G122" s="10">
        <v>0</v>
      </c>
      <c r="H122" s="10">
        <f t="shared" si="2"/>
        <v>1.61</v>
      </c>
      <c r="I122" s="12">
        <f t="shared" si="3"/>
        <v>0</v>
      </c>
      <c r="J122" s="12">
        <v>0</v>
      </c>
      <c r="K122" s="13" t="s">
        <v>162</v>
      </c>
      <c r="L122" s="7" t="s">
        <v>387</v>
      </c>
    </row>
    <row r="123" spans="1:12" ht="82.5" customHeight="1">
      <c r="A123" s="7">
        <v>106</v>
      </c>
      <c r="B123" s="9" t="s">
        <v>134</v>
      </c>
      <c r="C123" s="7" t="s">
        <v>161</v>
      </c>
      <c r="D123" s="6" t="s">
        <v>103</v>
      </c>
      <c r="E123" s="9">
        <v>4.01</v>
      </c>
      <c r="F123" s="10">
        <v>1.26</v>
      </c>
      <c r="G123" s="10">
        <v>1.03</v>
      </c>
      <c r="H123" s="10">
        <f t="shared" si="2"/>
        <v>0.22999999999999998</v>
      </c>
      <c r="I123" s="12">
        <f t="shared" si="3"/>
        <v>81.746031746031747</v>
      </c>
      <c r="J123" s="12">
        <v>43</v>
      </c>
      <c r="K123" s="13" t="s">
        <v>70</v>
      </c>
      <c r="L123" s="7" t="s">
        <v>475</v>
      </c>
    </row>
    <row r="124" spans="1:12" ht="85.5" customHeight="1">
      <c r="A124" s="7">
        <v>107</v>
      </c>
      <c r="B124" s="9" t="s">
        <v>108</v>
      </c>
      <c r="C124" s="7" t="s">
        <v>160</v>
      </c>
      <c r="D124" s="6" t="s">
        <v>49</v>
      </c>
      <c r="E124" s="9">
        <v>6.19</v>
      </c>
      <c r="F124" s="10">
        <v>2.1800000000000002</v>
      </c>
      <c r="G124" s="10">
        <v>1.5</v>
      </c>
      <c r="H124" s="10">
        <f t="shared" si="2"/>
        <v>0.68000000000000016</v>
      </c>
      <c r="I124" s="12">
        <f t="shared" si="3"/>
        <v>68.807339449541288</v>
      </c>
      <c r="J124" s="12">
        <v>30</v>
      </c>
      <c r="K124" s="13" t="s">
        <v>159</v>
      </c>
      <c r="L124" s="7" t="s">
        <v>388</v>
      </c>
    </row>
    <row r="125" spans="1:12" ht="96.75" customHeight="1">
      <c r="A125" s="7">
        <v>108</v>
      </c>
      <c r="B125" s="9" t="s">
        <v>112</v>
      </c>
      <c r="C125" s="8" t="s">
        <v>158</v>
      </c>
      <c r="D125" s="6" t="s">
        <v>19</v>
      </c>
      <c r="E125" s="9">
        <v>8.41</v>
      </c>
      <c r="F125" s="10">
        <v>5.94</v>
      </c>
      <c r="G125" s="10">
        <v>2.96</v>
      </c>
      <c r="H125" s="10">
        <f t="shared" si="2"/>
        <v>2.9800000000000004</v>
      </c>
      <c r="I125" s="12">
        <f t="shared" si="3"/>
        <v>49.831649831649827</v>
      </c>
      <c r="J125" s="12">
        <v>40</v>
      </c>
      <c r="K125" s="12"/>
      <c r="L125" s="7" t="s">
        <v>389</v>
      </c>
    </row>
    <row r="126" spans="1:12" ht="70.5" customHeight="1">
      <c r="A126" s="7">
        <v>109</v>
      </c>
      <c r="B126" s="9" t="s">
        <v>112</v>
      </c>
      <c r="C126" s="8" t="s">
        <v>157</v>
      </c>
      <c r="D126" s="5" t="s">
        <v>21</v>
      </c>
      <c r="E126" s="10">
        <v>5</v>
      </c>
      <c r="F126" s="10">
        <v>1.79</v>
      </c>
      <c r="G126" s="10">
        <v>0</v>
      </c>
      <c r="H126" s="10">
        <f t="shared" si="2"/>
        <v>1.79</v>
      </c>
      <c r="I126" s="12">
        <f t="shared" si="3"/>
        <v>0</v>
      </c>
      <c r="J126" s="12">
        <v>0</v>
      </c>
      <c r="K126" s="13">
        <v>41364</v>
      </c>
      <c r="L126" s="7" t="s">
        <v>156</v>
      </c>
    </row>
    <row r="127" spans="1:12" ht="70.5" customHeight="1">
      <c r="A127" s="7">
        <v>110</v>
      </c>
      <c r="B127" s="9" t="s">
        <v>108</v>
      </c>
      <c r="C127" s="8" t="s">
        <v>476</v>
      </c>
      <c r="D127" s="24" t="s">
        <v>373</v>
      </c>
      <c r="E127" s="25">
        <v>2.25</v>
      </c>
      <c r="F127" s="10">
        <v>0.81</v>
      </c>
      <c r="G127" s="10">
        <v>0</v>
      </c>
      <c r="H127" s="10">
        <f t="shared" si="2"/>
        <v>0.81</v>
      </c>
      <c r="I127" s="12">
        <v>0</v>
      </c>
      <c r="J127" s="12">
        <v>0</v>
      </c>
      <c r="K127" s="13">
        <v>42216</v>
      </c>
      <c r="L127" s="7" t="s">
        <v>477</v>
      </c>
    </row>
    <row r="128" spans="1:12" ht="43.5" customHeight="1">
      <c r="A128" s="7"/>
      <c r="B128" s="9"/>
      <c r="C128" s="4" t="s">
        <v>155</v>
      </c>
      <c r="D128" s="5"/>
      <c r="E128" s="5">
        <f>SUM(E120:E127)</f>
        <v>46.49</v>
      </c>
      <c r="F128" s="5">
        <f>SUM(F120:F127)</f>
        <v>21.509999999999998</v>
      </c>
      <c r="G128" s="5">
        <f>SUM(G120:G127)</f>
        <v>10.66</v>
      </c>
      <c r="H128" s="5">
        <f t="shared" si="2"/>
        <v>10.849999999999998</v>
      </c>
      <c r="I128" s="5"/>
      <c r="J128" s="12"/>
      <c r="K128" s="12"/>
      <c r="L128" s="7"/>
    </row>
    <row r="129" spans="1:12" ht="45.75" customHeight="1">
      <c r="A129" s="7"/>
      <c r="B129" s="9"/>
      <c r="C129" s="4" t="s">
        <v>154</v>
      </c>
      <c r="D129" s="6"/>
      <c r="E129" s="9"/>
      <c r="F129" s="10"/>
      <c r="G129" s="9"/>
      <c r="H129" s="10">
        <f t="shared" si="2"/>
        <v>0</v>
      </c>
      <c r="I129" s="12"/>
      <c r="J129" s="9"/>
      <c r="K129" s="9"/>
      <c r="L129" s="7"/>
    </row>
    <row r="130" spans="1:12" ht="82.5" customHeight="1">
      <c r="A130" s="7">
        <v>111</v>
      </c>
      <c r="B130" s="9" t="s">
        <v>112</v>
      </c>
      <c r="C130" s="7" t="s">
        <v>153</v>
      </c>
      <c r="D130" s="6" t="s">
        <v>60</v>
      </c>
      <c r="E130" s="10">
        <v>11</v>
      </c>
      <c r="F130" s="10">
        <v>3.47</v>
      </c>
      <c r="G130" s="10">
        <v>1.35</v>
      </c>
      <c r="H130" s="10">
        <f t="shared" si="2"/>
        <v>2.12</v>
      </c>
      <c r="I130" s="12">
        <f t="shared" si="3"/>
        <v>38.904899135446684</v>
      </c>
      <c r="J130" s="11">
        <v>0</v>
      </c>
      <c r="K130" s="13" t="s">
        <v>110</v>
      </c>
      <c r="L130" s="7" t="s">
        <v>478</v>
      </c>
    </row>
    <row r="131" spans="1:12" ht="39.75" customHeight="1">
      <c r="A131" s="7"/>
      <c r="B131" s="9"/>
      <c r="C131" s="4" t="s">
        <v>152</v>
      </c>
      <c r="D131" s="6"/>
      <c r="E131" s="9"/>
      <c r="F131" s="10"/>
      <c r="G131" s="9"/>
      <c r="H131" s="10">
        <f t="shared" si="2"/>
        <v>0</v>
      </c>
      <c r="I131" s="12"/>
      <c r="J131" s="9"/>
      <c r="K131" s="9"/>
      <c r="L131" s="7"/>
    </row>
    <row r="132" spans="1:12" ht="157.5" customHeight="1">
      <c r="A132" s="7">
        <v>112</v>
      </c>
      <c r="B132" s="9" t="s">
        <v>112</v>
      </c>
      <c r="C132" s="7" t="s">
        <v>151</v>
      </c>
      <c r="D132" s="6" t="s">
        <v>60</v>
      </c>
      <c r="E132" s="10">
        <v>9.24</v>
      </c>
      <c r="F132" s="10">
        <v>6.56</v>
      </c>
      <c r="G132" s="10">
        <v>6.56</v>
      </c>
      <c r="H132" s="10">
        <f t="shared" si="2"/>
        <v>0</v>
      </c>
      <c r="I132" s="12">
        <f t="shared" si="3"/>
        <v>100</v>
      </c>
      <c r="J132" s="11">
        <v>80</v>
      </c>
      <c r="K132" s="13" t="s">
        <v>110</v>
      </c>
      <c r="L132" s="7" t="s">
        <v>479</v>
      </c>
    </row>
    <row r="133" spans="1:12" ht="45.75" customHeight="1">
      <c r="A133" s="7"/>
      <c r="B133" s="9"/>
      <c r="C133" s="4" t="s">
        <v>150</v>
      </c>
      <c r="D133" s="6"/>
      <c r="E133" s="9"/>
      <c r="F133" s="10"/>
      <c r="G133" s="9"/>
      <c r="H133" s="10">
        <f t="shared" si="2"/>
        <v>0</v>
      </c>
      <c r="I133" s="12"/>
      <c r="J133" s="9"/>
      <c r="K133" s="9"/>
      <c r="L133" s="7"/>
    </row>
    <row r="134" spans="1:12" ht="53.25" customHeight="1">
      <c r="A134" s="7">
        <v>113</v>
      </c>
      <c r="B134" s="9" t="s">
        <v>89</v>
      </c>
      <c r="C134" s="7" t="s">
        <v>149</v>
      </c>
      <c r="D134" s="6" t="s">
        <v>68</v>
      </c>
      <c r="E134" s="10">
        <v>10.27</v>
      </c>
      <c r="F134" s="10">
        <v>8.7799999999999994</v>
      </c>
      <c r="G134" s="10">
        <v>6.72</v>
      </c>
      <c r="H134" s="10">
        <f t="shared" si="2"/>
        <v>2.0599999999999996</v>
      </c>
      <c r="I134" s="12">
        <f t="shared" si="3"/>
        <v>76.537585421412302</v>
      </c>
      <c r="J134" s="11">
        <v>85</v>
      </c>
      <c r="K134" s="13" t="s">
        <v>148</v>
      </c>
      <c r="L134" s="7" t="s">
        <v>480</v>
      </c>
    </row>
    <row r="135" spans="1:12" ht="65.25" customHeight="1">
      <c r="A135" s="7">
        <v>114</v>
      </c>
      <c r="B135" s="9" t="s">
        <v>124</v>
      </c>
      <c r="C135" s="7" t="s">
        <v>147</v>
      </c>
      <c r="D135" s="6" t="s">
        <v>103</v>
      </c>
      <c r="E135" s="10">
        <v>5.05</v>
      </c>
      <c r="F135" s="10">
        <v>4.41</v>
      </c>
      <c r="G135" s="10">
        <v>4.41</v>
      </c>
      <c r="H135" s="10">
        <f t="shared" ref="H135:H198" si="4">F135-G135</f>
        <v>0</v>
      </c>
      <c r="I135" s="12">
        <f t="shared" si="3"/>
        <v>100</v>
      </c>
      <c r="J135" s="11">
        <v>95</v>
      </c>
      <c r="K135" s="13" t="s">
        <v>146</v>
      </c>
      <c r="L135" s="7" t="s">
        <v>145</v>
      </c>
    </row>
    <row r="136" spans="1:12" ht="72.75" customHeight="1">
      <c r="A136" s="7">
        <v>115</v>
      </c>
      <c r="B136" s="9" t="s">
        <v>144</v>
      </c>
      <c r="C136" s="7" t="s">
        <v>143</v>
      </c>
      <c r="D136" s="6" t="s">
        <v>103</v>
      </c>
      <c r="E136" s="10">
        <v>16.39</v>
      </c>
      <c r="F136" s="10">
        <v>11.8</v>
      </c>
      <c r="G136" s="10">
        <v>7.69</v>
      </c>
      <c r="H136" s="10">
        <f t="shared" si="4"/>
        <v>4.1100000000000003</v>
      </c>
      <c r="I136" s="12">
        <f t="shared" si="3"/>
        <v>65.169491525423723</v>
      </c>
      <c r="J136" s="11">
        <v>65</v>
      </c>
      <c r="K136" s="13" t="s">
        <v>142</v>
      </c>
      <c r="L136" s="7" t="s">
        <v>481</v>
      </c>
    </row>
    <row r="137" spans="1:12" ht="98.25" customHeight="1">
      <c r="A137" s="7">
        <v>116</v>
      </c>
      <c r="B137" s="9" t="s">
        <v>92</v>
      </c>
      <c r="C137" s="7" t="s">
        <v>141</v>
      </c>
      <c r="D137" s="6" t="s">
        <v>103</v>
      </c>
      <c r="E137" s="10">
        <v>25.52</v>
      </c>
      <c r="F137" s="10">
        <v>3.48</v>
      </c>
      <c r="G137" s="10">
        <v>3.48</v>
      </c>
      <c r="H137" s="10">
        <f t="shared" si="4"/>
        <v>0</v>
      </c>
      <c r="I137" s="12">
        <f t="shared" si="3"/>
        <v>100</v>
      </c>
      <c r="J137" s="11">
        <v>50</v>
      </c>
      <c r="K137" s="13" t="s">
        <v>140</v>
      </c>
      <c r="L137" s="7" t="s">
        <v>482</v>
      </c>
    </row>
    <row r="138" spans="1:12" ht="67.5" customHeight="1">
      <c r="A138" s="7">
        <v>117</v>
      </c>
      <c r="B138" s="9" t="s">
        <v>139</v>
      </c>
      <c r="C138" s="7" t="s">
        <v>138</v>
      </c>
      <c r="D138" s="5" t="s">
        <v>49</v>
      </c>
      <c r="E138" s="10">
        <v>9.34</v>
      </c>
      <c r="F138" s="9">
        <v>3.29</v>
      </c>
      <c r="G138" s="10">
        <v>0</v>
      </c>
      <c r="H138" s="10">
        <f t="shared" si="4"/>
        <v>3.29</v>
      </c>
      <c r="I138" s="12">
        <f t="shared" ref="I138:I205" si="5">G138/F138*100</f>
        <v>0</v>
      </c>
      <c r="J138" s="11">
        <v>0</v>
      </c>
      <c r="K138" s="13" t="s">
        <v>137</v>
      </c>
      <c r="L138" s="7" t="s">
        <v>390</v>
      </c>
    </row>
    <row r="139" spans="1:12" ht="67.5" customHeight="1">
      <c r="A139" s="7">
        <v>118</v>
      </c>
      <c r="B139" s="9" t="s">
        <v>129</v>
      </c>
      <c r="C139" s="7" t="s">
        <v>136</v>
      </c>
      <c r="D139" s="5" t="s">
        <v>49</v>
      </c>
      <c r="E139" s="10">
        <v>12.61</v>
      </c>
      <c r="F139" s="9">
        <v>4.45</v>
      </c>
      <c r="G139" s="10">
        <v>0</v>
      </c>
      <c r="H139" s="10">
        <f t="shared" si="4"/>
        <v>4.45</v>
      </c>
      <c r="I139" s="12">
        <f t="shared" si="5"/>
        <v>0</v>
      </c>
      <c r="J139" s="11">
        <v>0</v>
      </c>
      <c r="K139" s="13" t="s">
        <v>135</v>
      </c>
      <c r="L139" s="7" t="s">
        <v>391</v>
      </c>
    </row>
    <row r="140" spans="1:12" ht="78.75" customHeight="1">
      <c r="A140" s="7">
        <v>119</v>
      </c>
      <c r="B140" s="9" t="s">
        <v>134</v>
      </c>
      <c r="C140" s="7" t="s">
        <v>133</v>
      </c>
      <c r="D140" s="12" t="s">
        <v>49</v>
      </c>
      <c r="E140" s="10">
        <v>4.4000000000000004</v>
      </c>
      <c r="F140" s="9">
        <v>2.82</v>
      </c>
      <c r="G140" s="10">
        <v>1.41</v>
      </c>
      <c r="H140" s="10">
        <f t="shared" si="4"/>
        <v>1.41</v>
      </c>
      <c r="I140" s="12">
        <f t="shared" si="5"/>
        <v>50</v>
      </c>
      <c r="J140" s="11">
        <v>40</v>
      </c>
      <c r="K140" s="13" t="s">
        <v>132</v>
      </c>
      <c r="L140" s="7" t="s">
        <v>483</v>
      </c>
    </row>
    <row r="141" spans="1:12" ht="54" customHeight="1">
      <c r="A141" s="7">
        <v>120</v>
      </c>
      <c r="B141" s="9" t="s">
        <v>101</v>
      </c>
      <c r="C141" s="7" t="s">
        <v>131</v>
      </c>
      <c r="D141" s="6" t="s">
        <v>19</v>
      </c>
      <c r="E141" s="10">
        <v>1.86</v>
      </c>
      <c r="F141" s="9">
        <v>0.66</v>
      </c>
      <c r="G141" s="10">
        <v>0</v>
      </c>
      <c r="H141" s="10">
        <f t="shared" si="4"/>
        <v>0.66</v>
      </c>
      <c r="I141" s="12">
        <f t="shared" si="5"/>
        <v>0</v>
      </c>
      <c r="J141" s="11">
        <v>0</v>
      </c>
      <c r="K141" s="13" t="s">
        <v>130</v>
      </c>
      <c r="L141" s="7" t="s">
        <v>392</v>
      </c>
    </row>
    <row r="142" spans="1:12" ht="62.25" customHeight="1">
      <c r="A142" s="7">
        <v>121</v>
      </c>
      <c r="B142" s="9" t="s">
        <v>129</v>
      </c>
      <c r="C142" s="7" t="s">
        <v>128</v>
      </c>
      <c r="D142" s="6" t="s">
        <v>19</v>
      </c>
      <c r="E142" s="10">
        <v>19.809999999999999</v>
      </c>
      <c r="F142" s="9">
        <v>6.99</v>
      </c>
      <c r="G142" s="10">
        <v>0</v>
      </c>
      <c r="H142" s="10">
        <f t="shared" si="4"/>
        <v>6.99</v>
      </c>
      <c r="I142" s="12">
        <f t="shared" si="5"/>
        <v>0</v>
      </c>
      <c r="J142" s="11">
        <v>0</v>
      </c>
      <c r="K142" s="13" t="s">
        <v>125</v>
      </c>
      <c r="L142" s="7" t="s">
        <v>393</v>
      </c>
    </row>
    <row r="143" spans="1:12" ht="65.25" customHeight="1">
      <c r="A143" s="7">
        <v>122</v>
      </c>
      <c r="B143" s="9" t="s">
        <v>127</v>
      </c>
      <c r="C143" s="7" t="s">
        <v>126</v>
      </c>
      <c r="D143" s="6" t="s">
        <v>19</v>
      </c>
      <c r="E143" s="10">
        <v>32.020000000000003</v>
      </c>
      <c r="F143" s="9">
        <v>11.3</v>
      </c>
      <c r="G143" s="10">
        <v>0</v>
      </c>
      <c r="H143" s="10">
        <f t="shared" si="4"/>
        <v>11.3</v>
      </c>
      <c r="I143" s="12">
        <f t="shared" si="5"/>
        <v>0</v>
      </c>
      <c r="J143" s="11">
        <v>0</v>
      </c>
      <c r="K143" s="13" t="s">
        <v>125</v>
      </c>
      <c r="L143" s="7" t="s">
        <v>394</v>
      </c>
    </row>
    <row r="144" spans="1:12" ht="58.5" customHeight="1">
      <c r="A144" s="7">
        <v>123</v>
      </c>
      <c r="B144" s="9" t="s">
        <v>124</v>
      </c>
      <c r="C144" s="7" t="s">
        <v>123</v>
      </c>
      <c r="D144" s="6" t="s">
        <v>19</v>
      </c>
      <c r="E144" s="10">
        <v>10.29</v>
      </c>
      <c r="F144" s="9">
        <v>3.63</v>
      </c>
      <c r="G144" s="10">
        <v>0</v>
      </c>
      <c r="H144" s="10">
        <f t="shared" si="4"/>
        <v>3.63</v>
      </c>
      <c r="I144" s="12">
        <f t="shared" si="5"/>
        <v>0</v>
      </c>
      <c r="J144" s="11">
        <v>0</v>
      </c>
      <c r="K144" s="13" t="s">
        <v>122</v>
      </c>
      <c r="L144" s="7" t="s">
        <v>395</v>
      </c>
    </row>
    <row r="145" spans="1:12" ht="70.5" customHeight="1">
      <c r="A145" s="7">
        <v>124</v>
      </c>
      <c r="B145" s="9" t="s">
        <v>92</v>
      </c>
      <c r="C145" s="8" t="s">
        <v>121</v>
      </c>
      <c r="D145" s="6" t="s">
        <v>19</v>
      </c>
      <c r="E145" s="9">
        <v>11.74</v>
      </c>
      <c r="F145" s="9">
        <v>4.1399999999999997</v>
      </c>
      <c r="G145" s="10">
        <v>0</v>
      </c>
      <c r="H145" s="10">
        <f t="shared" si="4"/>
        <v>4.1399999999999997</v>
      </c>
      <c r="I145" s="12">
        <f t="shared" si="5"/>
        <v>0</v>
      </c>
      <c r="J145" s="11">
        <v>0</v>
      </c>
      <c r="K145" s="13">
        <v>41363</v>
      </c>
      <c r="L145" s="7" t="s">
        <v>396</v>
      </c>
    </row>
    <row r="146" spans="1:12" ht="83.25" customHeight="1">
      <c r="A146" s="7">
        <v>125</v>
      </c>
      <c r="B146" s="9" t="s">
        <v>108</v>
      </c>
      <c r="C146" s="8" t="s">
        <v>120</v>
      </c>
      <c r="D146" s="6" t="s">
        <v>19</v>
      </c>
      <c r="E146" s="9">
        <v>10.51</v>
      </c>
      <c r="F146" s="9">
        <v>3.71</v>
      </c>
      <c r="G146" s="10">
        <v>0</v>
      </c>
      <c r="H146" s="10">
        <f t="shared" si="4"/>
        <v>3.71</v>
      </c>
      <c r="I146" s="12">
        <f t="shared" si="5"/>
        <v>0</v>
      </c>
      <c r="J146" s="11">
        <v>0</v>
      </c>
      <c r="K146" s="11"/>
      <c r="L146" s="7" t="s">
        <v>397</v>
      </c>
    </row>
    <row r="147" spans="1:12" ht="102" customHeight="1">
      <c r="A147" s="7">
        <v>126</v>
      </c>
      <c r="B147" s="9" t="s">
        <v>119</v>
      </c>
      <c r="C147" s="8" t="s">
        <v>118</v>
      </c>
      <c r="D147" s="6" t="s">
        <v>19</v>
      </c>
      <c r="E147" s="9">
        <v>14.25</v>
      </c>
      <c r="F147" s="10">
        <v>5.0999999999999996</v>
      </c>
      <c r="G147" s="10">
        <v>0</v>
      </c>
      <c r="H147" s="10">
        <f t="shared" si="4"/>
        <v>5.0999999999999996</v>
      </c>
      <c r="I147" s="12">
        <f t="shared" si="5"/>
        <v>0</v>
      </c>
      <c r="J147" s="11">
        <v>0</v>
      </c>
      <c r="K147" s="13">
        <v>41455</v>
      </c>
      <c r="L147" s="7" t="s">
        <v>117</v>
      </c>
    </row>
    <row r="148" spans="1:12" ht="94.5" customHeight="1">
      <c r="A148" s="7">
        <v>127</v>
      </c>
      <c r="B148" s="9" t="s">
        <v>85</v>
      </c>
      <c r="C148" s="8" t="s">
        <v>116</v>
      </c>
      <c r="D148" s="6" t="s">
        <v>17</v>
      </c>
      <c r="E148" s="9">
        <v>19.25</v>
      </c>
      <c r="F148" s="9">
        <v>6.93</v>
      </c>
      <c r="G148" s="10">
        <v>0</v>
      </c>
      <c r="H148" s="10">
        <f t="shared" si="4"/>
        <v>6.93</v>
      </c>
      <c r="I148" s="12">
        <f t="shared" si="5"/>
        <v>0</v>
      </c>
      <c r="J148" s="9">
        <v>0</v>
      </c>
      <c r="K148" s="13" t="s">
        <v>115</v>
      </c>
      <c r="L148" s="7" t="s">
        <v>114</v>
      </c>
    </row>
    <row r="149" spans="1:12" ht="87" customHeight="1">
      <c r="A149" s="7">
        <v>128</v>
      </c>
      <c r="B149" s="9" t="s">
        <v>119</v>
      </c>
      <c r="C149" s="8" t="s">
        <v>398</v>
      </c>
      <c r="D149" s="6" t="s">
        <v>373</v>
      </c>
      <c r="E149" s="9">
        <v>17.239999999999998</v>
      </c>
      <c r="F149" s="10">
        <v>6.2</v>
      </c>
      <c r="G149" s="10">
        <v>0</v>
      </c>
      <c r="H149" s="10">
        <f t="shared" si="4"/>
        <v>6.2</v>
      </c>
      <c r="I149" s="12">
        <v>0</v>
      </c>
      <c r="J149" s="9">
        <v>0</v>
      </c>
      <c r="K149" s="13">
        <v>41973</v>
      </c>
      <c r="L149" s="7" t="s">
        <v>484</v>
      </c>
    </row>
    <row r="150" spans="1:12" ht="106.5" customHeight="1">
      <c r="A150" s="7">
        <v>129</v>
      </c>
      <c r="B150" s="9" t="s">
        <v>187</v>
      </c>
      <c r="C150" s="8" t="s">
        <v>485</v>
      </c>
      <c r="D150" s="9" t="s">
        <v>373</v>
      </c>
      <c r="E150" s="9">
        <v>11.98</v>
      </c>
      <c r="F150" s="9"/>
      <c r="G150" s="10"/>
      <c r="H150" s="10">
        <f t="shared" si="4"/>
        <v>0</v>
      </c>
      <c r="I150" s="12">
        <v>0</v>
      </c>
      <c r="J150" s="12">
        <v>0</v>
      </c>
      <c r="K150" s="13">
        <v>42338</v>
      </c>
      <c r="L150" s="7" t="s">
        <v>486</v>
      </c>
    </row>
    <row r="151" spans="1:12" ht="106.5" customHeight="1">
      <c r="A151" s="7">
        <v>130</v>
      </c>
      <c r="B151" s="9" t="s">
        <v>167</v>
      </c>
      <c r="C151" s="8" t="s">
        <v>487</v>
      </c>
      <c r="D151" s="9" t="s">
        <v>373</v>
      </c>
      <c r="E151" s="9">
        <v>14.08</v>
      </c>
      <c r="F151" s="9"/>
      <c r="G151" s="10"/>
      <c r="H151" s="10">
        <f t="shared" si="4"/>
        <v>0</v>
      </c>
      <c r="I151" s="12">
        <v>0</v>
      </c>
      <c r="J151" s="12">
        <v>0</v>
      </c>
      <c r="K151" s="13">
        <v>42338</v>
      </c>
      <c r="L151" s="7" t="s">
        <v>468</v>
      </c>
    </row>
    <row r="152" spans="1:12" ht="106.5" customHeight="1">
      <c r="A152" s="7">
        <v>131</v>
      </c>
      <c r="B152" s="9" t="s">
        <v>167</v>
      </c>
      <c r="C152" s="33" t="s">
        <v>536</v>
      </c>
      <c r="D152" s="9" t="s">
        <v>373</v>
      </c>
      <c r="E152" s="34">
        <v>6.84</v>
      </c>
      <c r="F152" s="9"/>
      <c r="G152" s="10"/>
      <c r="H152" s="10">
        <f t="shared" si="4"/>
        <v>0</v>
      </c>
      <c r="I152" s="12">
        <v>0</v>
      </c>
      <c r="J152" s="12">
        <v>0</v>
      </c>
      <c r="K152" s="13">
        <v>42185</v>
      </c>
      <c r="L152" s="7" t="s">
        <v>537</v>
      </c>
    </row>
    <row r="153" spans="1:12" ht="106.5" customHeight="1">
      <c r="A153" s="7">
        <v>132</v>
      </c>
      <c r="B153" s="9" t="s">
        <v>139</v>
      </c>
      <c r="C153" s="33" t="s">
        <v>538</v>
      </c>
      <c r="D153" s="9" t="s">
        <v>373</v>
      </c>
      <c r="E153" s="34">
        <v>35.83</v>
      </c>
      <c r="F153" s="9"/>
      <c r="G153" s="10"/>
      <c r="H153" s="10">
        <f t="shared" si="4"/>
        <v>0</v>
      </c>
      <c r="I153" s="12">
        <v>0</v>
      </c>
      <c r="J153" s="12">
        <v>0</v>
      </c>
      <c r="K153" s="13">
        <v>42735</v>
      </c>
      <c r="L153" s="7" t="s">
        <v>537</v>
      </c>
    </row>
    <row r="154" spans="1:12" ht="106.5" customHeight="1">
      <c r="A154" s="7">
        <v>133</v>
      </c>
      <c r="B154" s="9" t="s">
        <v>139</v>
      </c>
      <c r="C154" s="33" t="s">
        <v>539</v>
      </c>
      <c r="D154" s="9" t="s">
        <v>373</v>
      </c>
      <c r="E154" s="34">
        <v>35.81</v>
      </c>
      <c r="F154" s="9"/>
      <c r="G154" s="10"/>
      <c r="H154" s="10">
        <f t="shared" si="4"/>
        <v>0</v>
      </c>
      <c r="I154" s="12">
        <v>0</v>
      </c>
      <c r="J154" s="12">
        <v>0</v>
      </c>
      <c r="K154" s="13">
        <v>42735</v>
      </c>
      <c r="L154" s="7" t="s">
        <v>537</v>
      </c>
    </row>
    <row r="155" spans="1:12" s="3" customFormat="1" ht="68.25" customHeight="1">
      <c r="A155" s="7"/>
      <c r="B155" s="9"/>
      <c r="C155" s="4" t="s">
        <v>36</v>
      </c>
      <c r="D155" s="5"/>
      <c r="E155" s="5">
        <f>SUM(E134:E154)</f>
        <v>325.09000000000003</v>
      </c>
      <c r="F155" s="5">
        <f>SUM(F134:F154)</f>
        <v>87.689999999999984</v>
      </c>
      <c r="G155" s="5">
        <f>SUM(G134:G154)</f>
        <v>23.71</v>
      </c>
      <c r="H155" s="5">
        <f t="shared" si="4"/>
        <v>63.979999999999983</v>
      </c>
      <c r="I155" s="12"/>
      <c r="J155" s="12"/>
      <c r="K155" s="12"/>
      <c r="L155" s="7"/>
    </row>
    <row r="156" spans="1:12" ht="47.25" customHeight="1">
      <c r="A156" s="7"/>
      <c r="B156" s="9"/>
      <c r="C156" s="4" t="s">
        <v>113</v>
      </c>
      <c r="D156" s="6"/>
      <c r="E156" s="9"/>
      <c r="F156" s="10"/>
      <c r="G156" s="9"/>
      <c r="H156" s="10">
        <f t="shared" si="4"/>
        <v>0</v>
      </c>
      <c r="I156" s="12"/>
      <c r="J156" s="9"/>
      <c r="K156" s="9"/>
      <c r="L156" s="7"/>
    </row>
    <row r="157" spans="1:12" ht="146.25" customHeight="1">
      <c r="A157" s="7">
        <v>134</v>
      </c>
      <c r="B157" s="9" t="s">
        <v>112</v>
      </c>
      <c r="C157" s="7" t="s">
        <v>111</v>
      </c>
      <c r="D157" s="6" t="s">
        <v>60</v>
      </c>
      <c r="E157" s="10">
        <v>7.3</v>
      </c>
      <c r="F157" s="10">
        <v>5.15</v>
      </c>
      <c r="G157" s="10">
        <v>5.15</v>
      </c>
      <c r="H157" s="10">
        <f t="shared" si="4"/>
        <v>0</v>
      </c>
      <c r="I157" s="12">
        <f t="shared" si="5"/>
        <v>100</v>
      </c>
      <c r="J157" s="12">
        <v>90</v>
      </c>
      <c r="K157" s="13" t="s">
        <v>110</v>
      </c>
      <c r="L157" s="7" t="s">
        <v>488</v>
      </c>
    </row>
    <row r="158" spans="1:12" s="3" customFormat="1" ht="36.75" customHeight="1">
      <c r="A158" s="4"/>
      <c r="B158" s="6"/>
      <c r="C158" s="4"/>
      <c r="D158" s="6"/>
      <c r="E158" s="5">
        <f>SUM(E157:E157)</f>
        <v>7.3</v>
      </c>
      <c r="F158" s="5">
        <f>SUM(F157:F157)</f>
        <v>5.15</v>
      </c>
      <c r="G158" s="5">
        <f>SUM(G157:G157)</f>
        <v>5.15</v>
      </c>
      <c r="H158" s="5">
        <f t="shared" si="4"/>
        <v>0</v>
      </c>
      <c r="I158" s="12">
        <f t="shared" si="5"/>
        <v>100</v>
      </c>
      <c r="J158" s="12"/>
      <c r="K158" s="15"/>
      <c r="L158" s="4"/>
    </row>
    <row r="159" spans="1:12" ht="36" customHeight="1">
      <c r="A159" s="7"/>
      <c r="B159" s="9"/>
      <c r="C159" s="4" t="s">
        <v>109</v>
      </c>
      <c r="D159" s="6"/>
      <c r="E159" s="9"/>
      <c r="F159" s="10"/>
      <c r="G159" s="9"/>
      <c r="H159" s="10">
        <f t="shared" si="4"/>
        <v>0</v>
      </c>
      <c r="I159" s="12"/>
      <c r="J159" s="9"/>
      <c r="K159" s="9"/>
      <c r="L159" s="7"/>
    </row>
    <row r="160" spans="1:12" ht="65.25" customHeight="1">
      <c r="A160" s="7">
        <v>135</v>
      </c>
      <c r="B160" s="9" t="s">
        <v>108</v>
      </c>
      <c r="C160" s="7" t="s">
        <v>107</v>
      </c>
      <c r="D160" s="6" t="s">
        <v>68</v>
      </c>
      <c r="E160" s="10">
        <v>2.69</v>
      </c>
      <c r="F160" s="10">
        <v>1.93</v>
      </c>
      <c r="G160" s="10">
        <v>1.93</v>
      </c>
      <c r="H160" s="10">
        <f t="shared" si="4"/>
        <v>0</v>
      </c>
      <c r="I160" s="12">
        <f t="shared" si="5"/>
        <v>100</v>
      </c>
      <c r="J160" s="12">
        <v>95</v>
      </c>
      <c r="K160" s="13" t="s">
        <v>106</v>
      </c>
      <c r="L160" s="7" t="s">
        <v>489</v>
      </c>
    </row>
    <row r="161" spans="1:12" ht="63.75" customHeight="1">
      <c r="A161" s="7">
        <v>136</v>
      </c>
      <c r="B161" s="9" t="s">
        <v>105</v>
      </c>
      <c r="C161" s="7" t="s">
        <v>104</v>
      </c>
      <c r="D161" s="6" t="s">
        <v>103</v>
      </c>
      <c r="E161" s="10">
        <v>4.9400000000000004</v>
      </c>
      <c r="F161" s="10">
        <v>4.3600000000000003</v>
      </c>
      <c r="G161" s="10">
        <v>3.49</v>
      </c>
      <c r="H161" s="10">
        <f t="shared" si="4"/>
        <v>0.87000000000000011</v>
      </c>
      <c r="I161" s="12">
        <f t="shared" si="5"/>
        <v>80.045871559633028</v>
      </c>
      <c r="J161" s="12">
        <v>80</v>
      </c>
      <c r="K161" s="13" t="s">
        <v>102</v>
      </c>
      <c r="L161" s="7" t="s">
        <v>399</v>
      </c>
    </row>
    <row r="162" spans="1:12" ht="83.25" customHeight="1">
      <c r="A162" s="7">
        <v>137</v>
      </c>
      <c r="B162" s="9" t="s">
        <v>101</v>
      </c>
      <c r="C162" s="7" t="s">
        <v>100</v>
      </c>
      <c r="D162" s="6" t="s">
        <v>60</v>
      </c>
      <c r="E162" s="10">
        <v>2.9</v>
      </c>
      <c r="F162" s="10">
        <v>0.9</v>
      </c>
      <c r="G162" s="10">
        <v>0.9</v>
      </c>
      <c r="H162" s="10">
        <f t="shared" si="4"/>
        <v>0</v>
      </c>
      <c r="I162" s="12">
        <f t="shared" si="5"/>
        <v>100</v>
      </c>
      <c r="J162" s="12">
        <v>53</v>
      </c>
      <c r="K162" s="13" t="s">
        <v>99</v>
      </c>
      <c r="L162" s="7" t="s">
        <v>400</v>
      </c>
    </row>
    <row r="163" spans="1:12" ht="75.75" customHeight="1">
      <c r="A163" s="7">
        <v>138</v>
      </c>
      <c r="B163" s="9" t="s">
        <v>89</v>
      </c>
      <c r="C163" s="7" t="s">
        <v>98</v>
      </c>
      <c r="D163" s="6" t="s">
        <v>60</v>
      </c>
      <c r="E163" s="10">
        <v>3.78</v>
      </c>
      <c r="F163" s="10">
        <v>1.17</v>
      </c>
      <c r="G163" s="10">
        <v>0</v>
      </c>
      <c r="H163" s="10">
        <f t="shared" si="4"/>
        <v>1.17</v>
      </c>
      <c r="I163" s="12">
        <f t="shared" si="5"/>
        <v>0</v>
      </c>
      <c r="J163" s="12">
        <v>0</v>
      </c>
      <c r="K163" s="13" t="s">
        <v>97</v>
      </c>
      <c r="L163" s="7" t="s">
        <v>401</v>
      </c>
    </row>
    <row r="164" spans="1:12" ht="75.75" customHeight="1">
      <c r="A164" s="7">
        <v>139</v>
      </c>
      <c r="B164" s="9" t="s">
        <v>85</v>
      </c>
      <c r="C164" s="7" t="s">
        <v>490</v>
      </c>
      <c r="D164" s="6" t="s">
        <v>373</v>
      </c>
      <c r="E164" s="10">
        <v>5.71</v>
      </c>
      <c r="F164" s="10">
        <v>2.0499999999999998</v>
      </c>
      <c r="G164" s="10">
        <v>0</v>
      </c>
      <c r="H164" s="10">
        <f t="shared" si="4"/>
        <v>2.0499999999999998</v>
      </c>
      <c r="I164" s="12">
        <v>0</v>
      </c>
      <c r="J164" s="12">
        <v>0</v>
      </c>
      <c r="K164" s="13">
        <v>41912</v>
      </c>
      <c r="L164" s="7" t="s">
        <v>491</v>
      </c>
    </row>
    <row r="165" spans="1:12" ht="78.75" customHeight="1">
      <c r="A165" s="7">
        <v>140</v>
      </c>
      <c r="B165" s="9" t="s">
        <v>96</v>
      </c>
      <c r="C165" s="7" t="s">
        <v>95</v>
      </c>
      <c r="D165" s="6" t="s">
        <v>19</v>
      </c>
      <c r="E165" s="10">
        <v>1.77</v>
      </c>
      <c r="F165" s="10">
        <v>0.64</v>
      </c>
      <c r="G165" s="10">
        <v>0.64</v>
      </c>
      <c r="H165" s="10">
        <f t="shared" si="4"/>
        <v>0</v>
      </c>
      <c r="I165" s="12">
        <f t="shared" si="5"/>
        <v>100</v>
      </c>
      <c r="J165" s="12">
        <v>45</v>
      </c>
      <c r="K165" s="13" t="s">
        <v>94</v>
      </c>
      <c r="L165" s="7" t="s">
        <v>492</v>
      </c>
    </row>
    <row r="166" spans="1:12" ht="41.25" customHeight="1">
      <c r="A166" s="7"/>
      <c r="B166" s="9"/>
      <c r="C166" s="4" t="s">
        <v>36</v>
      </c>
      <c r="D166" s="5"/>
      <c r="E166" s="5">
        <f>SUM(E160:E165)</f>
        <v>21.79</v>
      </c>
      <c r="F166" s="5">
        <f>SUM(F160:F165)</f>
        <v>11.05</v>
      </c>
      <c r="G166" s="5">
        <f>SUM(G160:G165)</f>
        <v>6.96</v>
      </c>
      <c r="H166" s="5">
        <f t="shared" si="4"/>
        <v>4.0900000000000007</v>
      </c>
      <c r="I166" s="12">
        <f t="shared" si="5"/>
        <v>62.986425339366512</v>
      </c>
      <c r="J166" s="12"/>
      <c r="K166" s="12"/>
      <c r="L166" s="7"/>
    </row>
    <row r="167" spans="1:12" ht="40.5" customHeight="1">
      <c r="A167" s="7"/>
      <c r="B167" s="9"/>
      <c r="C167" s="4" t="s">
        <v>93</v>
      </c>
      <c r="D167" s="6"/>
      <c r="E167" s="9"/>
      <c r="F167" s="10"/>
      <c r="G167" s="9"/>
      <c r="H167" s="10">
        <f t="shared" si="4"/>
        <v>0</v>
      </c>
      <c r="I167" s="12"/>
      <c r="J167" s="9"/>
      <c r="K167" s="9"/>
      <c r="L167" s="7"/>
    </row>
    <row r="168" spans="1:12" ht="63.75" customHeight="1">
      <c r="A168" s="7">
        <v>141</v>
      </c>
      <c r="B168" s="9" t="s">
        <v>92</v>
      </c>
      <c r="C168" s="7" t="s">
        <v>91</v>
      </c>
      <c r="D168" s="6" t="s">
        <v>71</v>
      </c>
      <c r="E168" s="10">
        <v>2.69</v>
      </c>
      <c r="F168" s="10">
        <v>2.42</v>
      </c>
      <c r="G168" s="10">
        <v>2.42</v>
      </c>
      <c r="H168" s="10">
        <f t="shared" si="4"/>
        <v>0</v>
      </c>
      <c r="I168" s="12">
        <f t="shared" si="5"/>
        <v>100</v>
      </c>
      <c r="J168" s="12">
        <v>95</v>
      </c>
      <c r="K168" s="13" t="s">
        <v>67</v>
      </c>
      <c r="L168" s="7" t="s">
        <v>402</v>
      </c>
    </row>
    <row r="169" spans="1:12" ht="47.25" customHeight="1">
      <c r="A169" s="7"/>
      <c r="B169" s="9"/>
      <c r="C169" s="4" t="s">
        <v>36</v>
      </c>
      <c r="D169" s="5"/>
      <c r="E169" s="5">
        <f>SUM(E168:E168)</f>
        <v>2.69</v>
      </c>
      <c r="F169" s="5">
        <f>SUM(F168:F168)</f>
        <v>2.42</v>
      </c>
      <c r="G169" s="5">
        <f>SUM(G168:G168)</f>
        <v>2.42</v>
      </c>
      <c r="H169" s="5">
        <f t="shared" si="4"/>
        <v>0</v>
      </c>
      <c r="I169" s="12">
        <f t="shared" si="5"/>
        <v>100</v>
      </c>
      <c r="J169" s="12"/>
      <c r="K169" s="12"/>
      <c r="L169" s="7"/>
    </row>
    <row r="170" spans="1:12" ht="44.25" customHeight="1">
      <c r="A170" s="7"/>
      <c r="B170" s="9"/>
      <c r="C170" s="4" t="s">
        <v>90</v>
      </c>
      <c r="D170" s="6"/>
      <c r="E170" s="9"/>
      <c r="F170" s="10"/>
      <c r="G170" s="9"/>
      <c r="H170" s="10">
        <f t="shared" si="4"/>
        <v>0</v>
      </c>
      <c r="I170" s="12"/>
      <c r="J170" s="9"/>
      <c r="K170" s="9"/>
      <c r="L170" s="7"/>
    </row>
    <row r="171" spans="1:12" ht="72.75" customHeight="1">
      <c r="A171" s="7">
        <v>142</v>
      </c>
      <c r="B171" s="9" t="s">
        <v>89</v>
      </c>
      <c r="C171" s="7" t="s">
        <v>88</v>
      </c>
      <c r="D171" s="6" t="s">
        <v>68</v>
      </c>
      <c r="E171" s="10">
        <v>2.48</v>
      </c>
      <c r="F171" s="10">
        <v>2.0699999999999998</v>
      </c>
      <c r="G171" s="10">
        <v>1.69</v>
      </c>
      <c r="H171" s="10">
        <f t="shared" si="4"/>
        <v>0.37999999999999989</v>
      </c>
      <c r="I171" s="12">
        <f t="shared" si="5"/>
        <v>81.642512077294697</v>
      </c>
      <c r="J171" s="12">
        <v>100</v>
      </c>
      <c r="K171" s="13" t="s">
        <v>87</v>
      </c>
      <c r="L171" s="7" t="s">
        <v>403</v>
      </c>
    </row>
    <row r="172" spans="1:12" ht="54" customHeight="1">
      <c r="A172" s="7"/>
      <c r="B172" s="9"/>
      <c r="C172" s="4" t="s">
        <v>86</v>
      </c>
      <c r="D172" s="5"/>
      <c r="E172" s="5"/>
      <c r="F172" s="5"/>
      <c r="G172" s="5"/>
      <c r="H172" s="10">
        <f t="shared" si="4"/>
        <v>0</v>
      </c>
      <c r="I172" s="12"/>
      <c r="J172" s="12"/>
      <c r="K172" s="12"/>
      <c r="L172" s="7"/>
    </row>
    <row r="173" spans="1:12" ht="112.5" customHeight="1">
      <c r="A173" s="7">
        <v>143</v>
      </c>
      <c r="B173" s="9" t="s">
        <v>85</v>
      </c>
      <c r="C173" s="7" t="s">
        <v>84</v>
      </c>
      <c r="D173" s="5" t="s">
        <v>19</v>
      </c>
      <c r="E173" s="10">
        <v>8.75</v>
      </c>
      <c r="F173" s="10">
        <v>3.09</v>
      </c>
      <c r="G173" s="5">
        <v>0</v>
      </c>
      <c r="H173" s="10">
        <f t="shared" si="4"/>
        <v>3.09</v>
      </c>
      <c r="I173" s="12">
        <f t="shared" si="5"/>
        <v>0</v>
      </c>
      <c r="J173" s="12">
        <v>0</v>
      </c>
      <c r="K173" s="13" t="s">
        <v>83</v>
      </c>
      <c r="L173" s="7" t="s">
        <v>404</v>
      </c>
    </row>
    <row r="174" spans="1:12" ht="44.25" customHeight="1">
      <c r="A174" s="7"/>
      <c r="B174" s="9"/>
      <c r="C174" s="4" t="s">
        <v>82</v>
      </c>
      <c r="D174" s="6"/>
      <c r="E174" s="9"/>
      <c r="F174" s="10"/>
      <c r="G174" s="9"/>
      <c r="H174" s="10">
        <f t="shared" si="4"/>
        <v>0</v>
      </c>
      <c r="I174" s="12"/>
      <c r="J174" s="9"/>
      <c r="K174" s="9"/>
      <c r="L174" s="7"/>
    </row>
    <row r="175" spans="1:12" ht="84" customHeight="1">
      <c r="A175" s="7">
        <v>144</v>
      </c>
      <c r="B175" s="9" t="s">
        <v>42</v>
      </c>
      <c r="C175" s="7" t="s">
        <v>81</v>
      </c>
      <c r="D175" s="6" t="s">
        <v>4</v>
      </c>
      <c r="E175" s="10">
        <v>1.42</v>
      </c>
      <c r="F175" s="10">
        <v>0.72</v>
      </c>
      <c r="G175" s="10">
        <v>0.72</v>
      </c>
      <c r="H175" s="10">
        <f t="shared" si="4"/>
        <v>0</v>
      </c>
      <c r="I175" s="12">
        <f t="shared" si="5"/>
        <v>100</v>
      </c>
      <c r="J175" s="11">
        <v>34</v>
      </c>
      <c r="K175" s="13" t="s">
        <v>80</v>
      </c>
      <c r="L175" s="7" t="s">
        <v>493</v>
      </c>
    </row>
    <row r="176" spans="1:12" ht="119.25" customHeight="1">
      <c r="A176" s="7">
        <v>145</v>
      </c>
      <c r="B176" s="9" t="s">
        <v>42</v>
      </c>
      <c r="C176" s="7" t="s">
        <v>79</v>
      </c>
      <c r="D176" s="6" t="s">
        <v>72</v>
      </c>
      <c r="E176" s="10">
        <v>11.2</v>
      </c>
      <c r="F176" s="10">
        <v>10.130000000000001</v>
      </c>
      <c r="G176" s="10">
        <v>4.2</v>
      </c>
      <c r="H176" s="10">
        <f t="shared" si="4"/>
        <v>5.9300000000000006</v>
      </c>
      <c r="I176" s="12">
        <f t="shared" si="5"/>
        <v>41.461006910167818</v>
      </c>
      <c r="J176" s="11">
        <v>60</v>
      </c>
      <c r="K176" s="13" t="s">
        <v>78</v>
      </c>
      <c r="L176" s="7" t="s">
        <v>494</v>
      </c>
    </row>
    <row r="177" spans="1:12" ht="75" customHeight="1">
      <c r="A177" s="7">
        <v>146</v>
      </c>
      <c r="B177" s="9" t="s">
        <v>38</v>
      </c>
      <c r="C177" s="7" t="s">
        <v>77</v>
      </c>
      <c r="D177" s="12" t="s">
        <v>72</v>
      </c>
      <c r="E177" s="9">
        <v>1.68</v>
      </c>
      <c r="F177" s="10">
        <v>1.53</v>
      </c>
      <c r="G177" s="10">
        <v>0.59</v>
      </c>
      <c r="H177" s="10">
        <f t="shared" si="4"/>
        <v>0.94000000000000006</v>
      </c>
      <c r="I177" s="12">
        <f t="shared" si="5"/>
        <v>38.562091503267972</v>
      </c>
      <c r="J177" s="18">
        <v>70</v>
      </c>
      <c r="K177" s="13" t="s">
        <v>73</v>
      </c>
      <c r="L177" s="7" t="s">
        <v>405</v>
      </c>
    </row>
    <row r="178" spans="1:12" ht="89.25" customHeight="1">
      <c r="A178" s="7">
        <v>147</v>
      </c>
      <c r="B178" s="9" t="s">
        <v>38</v>
      </c>
      <c r="C178" s="7" t="s">
        <v>76</v>
      </c>
      <c r="D178" s="12" t="s">
        <v>72</v>
      </c>
      <c r="E178" s="9">
        <v>1.74</v>
      </c>
      <c r="F178" s="10">
        <v>1.58</v>
      </c>
      <c r="G178" s="10">
        <v>0.6</v>
      </c>
      <c r="H178" s="10">
        <f t="shared" si="4"/>
        <v>0.98000000000000009</v>
      </c>
      <c r="I178" s="12">
        <f t="shared" si="5"/>
        <v>37.974683544303794</v>
      </c>
      <c r="J178" s="18">
        <v>70</v>
      </c>
      <c r="K178" s="13" t="s">
        <v>73</v>
      </c>
      <c r="L178" s="7" t="s">
        <v>406</v>
      </c>
    </row>
    <row r="179" spans="1:12" ht="84.75" customHeight="1">
      <c r="A179" s="7">
        <v>148</v>
      </c>
      <c r="B179" s="9" t="s">
        <v>38</v>
      </c>
      <c r="C179" s="7" t="s">
        <v>75</v>
      </c>
      <c r="D179" s="12" t="s">
        <v>72</v>
      </c>
      <c r="E179" s="9">
        <v>1.78</v>
      </c>
      <c r="F179" s="10">
        <v>1.62</v>
      </c>
      <c r="G179" s="10">
        <v>0.82</v>
      </c>
      <c r="H179" s="10">
        <f t="shared" si="4"/>
        <v>0.80000000000000016</v>
      </c>
      <c r="I179" s="12">
        <f t="shared" si="5"/>
        <v>50.617283950617278</v>
      </c>
      <c r="J179" s="18">
        <v>83</v>
      </c>
      <c r="K179" s="13" t="s">
        <v>74</v>
      </c>
      <c r="L179" s="7" t="s">
        <v>407</v>
      </c>
    </row>
    <row r="180" spans="1:12" ht="65.25" customHeight="1">
      <c r="A180" s="7">
        <v>149</v>
      </c>
      <c r="B180" s="9" t="s">
        <v>42</v>
      </c>
      <c r="C180" s="7" t="s">
        <v>69</v>
      </c>
      <c r="D180" s="6" t="s">
        <v>68</v>
      </c>
      <c r="E180" s="10">
        <v>5.12</v>
      </c>
      <c r="F180" s="10">
        <v>1.61</v>
      </c>
      <c r="G180" s="10">
        <v>0</v>
      </c>
      <c r="H180" s="10">
        <f t="shared" si="4"/>
        <v>1.61</v>
      </c>
      <c r="I180" s="12">
        <f t="shared" si="5"/>
        <v>0</v>
      </c>
      <c r="J180" s="11">
        <v>20</v>
      </c>
      <c r="K180" s="13" t="s">
        <v>67</v>
      </c>
      <c r="L180" s="7" t="s">
        <v>408</v>
      </c>
    </row>
    <row r="181" spans="1:12" ht="173.25" customHeight="1">
      <c r="A181" s="7">
        <v>150</v>
      </c>
      <c r="B181" s="9" t="s">
        <v>38</v>
      </c>
      <c r="C181" s="7" t="s">
        <v>66</v>
      </c>
      <c r="D181" s="12" t="s">
        <v>60</v>
      </c>
      <c r="E181" s="9">
        <v>3.04</v>
      </c>
      <c r="F181" s="10">
        <v>0.95</v>
      </c>
      <c r="G181" s="10">
        <v>0</v>
      </c>
      <c r="H181" s="10">
        <f t="shared" si="4"/>
        <v>0.95</v>
      </c>
      <c r="I181" s="12">
        <f t="shared" si="5"/>
        <v>0</v>
      </c>
      <c r="J181" s="11">
        <v>18</v>
      </c>
      <c r="K181" s="13">
        <v>40606</v>
      </c>
      <c r="L181" s="7" t="s">
        <v>495</v>
      </c>
    </row>
    <row r="182" spans="1:12" ht="72.75" customHeight="1">
      <c r="A182" s="7">
        <v>151</v>
      </c>
      <c r="B182" s="9" t="s">
        <v>38</v>
      </c>
      <c r="C182" s="7" t="s">
        <v>65</v>
      </c>
      <c r="D182" s="12" t="s">
        <v>60</v>
      </c>
      <c r="E182" s="10">
        <v>27.67</v>
      </c>
      <c r="F182" s="10">
        <v>8.5500000000000007</v>
      </c>
      <c r="G182" s="10">
        <v>0</v>
      </c>
      <c r="H182" s="10">
        <f t="shared" si="4"/>
        <v>8.5500000000000007</v>
      </c>
      <c r="I182" s="12">
        <f t="shared" si="5"/>
        <v>0</v>
      </c>
      <c r="J182" s="11">
        <v>0</v>
      </c>
      <c r="K182" s="13" t="s">
        <v>64</v>
      </c>
      <c r="L182" s="7" t="s">
        <v>496</v>
      </c>
    </row>
    <row r="183" spans="1:12" ht="65.25" customHeight="1">
      <c r="A183" s="7">
        <v>152</v>
      </c>
      <c r="B183" s="9" t="s">
        <v>38</v>
      </c>
      <c r="C183" s="7" t="s">
        <v>63</v>
      </c>
      <c r="D183" s="12" t="s">
        <v>60</v>
      </c>
      <c r="E183" s="10">
        <v>10.039999999999999</v>
      </c>
      <c r="F183" s="10">
        <v>3.1</v>
      </c>
      <c r="G183" s="10">
        <v>0</v>
      </c>
      <c r="H183" s="10">
        <f t="shared" si="4"/>
        <v>3.1</v>
      </c>
      <c r="I183" s="12">
        <f t="shared" si="5"/>
        <v>0</v>
      </c>
      <c r="J183" s="11">
        <v>7</v>
      </c>
      <c r="K183" s="13" t="s">
        <v>62</v>
      </c>
      <c r="L183" s="7" t="s">
        <v>497</v>
      </c>
    </row>
    <row r="184" spans="1:12" ht="117.75" customHeight="1">
      <c r="A184" s="7">
        <v>153</v>
      </c>
      <c r="B184" s="9" t="s">
        <v>42</v>
      </c>
      <c r="C184" s="7" t="s">
        <v>61</v>
      </c>
      <c r="D184" s="6" t="s">
        <v>60</v>
      </c>
      <c r="E184" s="9">
        <v>3.55</v>
      </c>
      <c r="F184" s="10">
        <v>1.1200000000000001</v>
      </c>
      <c r="G184" s="10">
        <v>0</v>
      </c>
      <c r="H184" s="10">
        <f t="shared" si="4"/>
        <v>1.1200000000000001</v>
      </c>
      <c r="I184" s="12">
        <f t="shared" si="5"/>
        <v>0</v>
      </c>
      <c r="J184" s="11">
        <v>35</v>
      </c>
      <c r="K184" s="13" t="s">
        <v>59</v>
      </c>
      <c r="L184" s="7" t="s">
        <v>498</v>
      </c>
    </row>
    <row r="185" spans="1:12" ht="73.5" customHeight="1">
      <c r="A185" s="7">
        <v>154</v>
      </c>
      <c r="B185" s="9" t="s">
        <v>38</v>
      </c>
      <c r="C185" s="7" t="s">
        <v>58</v>
      </c>
      <c r="D185" s="12" t="s">
        <v>49</v>
      </c>
      <c r="E185" s="9">
        <v>40.17</v>
      </c>
      <c r="F185" s="10">
        <v>12.17</v>
      </c>
      <c r="G185" s="10">
        <v>3.5</v>
      </c>
      <c r="H185" s="10">
        <f t="shared" si="4"/>
        <v>8.67</v>
      </c>
      <c r="I185" s="12">
        <f t="shared" si="5"/>
        <v>28.759244042728021</v>
      </c>
      <c r="J185" s="11">
        <v>30</v>
      </c>
      <c r="K185" s="13" t="s">
        <v>57</v>
      </c>
      <c r="L185" s="7" t="s">
        <v>499</v>
      </c>
    </row>
    <row r="186" spans="1:12" ht="275.25" customHeight="1">
      <c r="A186" s="7">
        <v>155</v>
      </c>
      <c r="B186" s="9" t="s">
        <v>38</v>
      </c>
      <c r="C186" s="7" t="s">
        <v>56</v>
      </c>
      <c r="D186" s="12" t="s">
        <v>49</v>
      </c>
      <c r="E186" s="9">
        <v>11.38</v>
      </c>
      <c r="F186" s="10">
        <v>3.51</v>
      </c>
      <c r="G186" s="10">
        <v>0</v>
      </c>
      <c r="H186" s="10">
        <f t="shared" si="4"/>
        <v>3.51</v>
      </c>
      <c r="I186" s="12">
        <f t="shared" si="5"/>
        <v>0</v>
      </c>
      <c r="J186" s="11">
        <v>12</v>
      </c>
      <c r="K186" s="13" t="s">
        <v>55</v>
      </c>
      <c r="L186" s="7" t="s">
        <v>325</v>
      </c>
    </row>
    <row r="187" spans="1:12" ht="69" customHeight="1">
      <c r="A187" s="7">
        <v>156</v>
      </c>
      <c r="B187" s="9" t="s">
        <v>38</v>
      </c>
      <c r="C187" s="7" t="s">
        <v>54</v>
      </c>
      <c r="D187" s="12" t="s">
        <v>49</v>
      </c>
      <c r="E187" s="10">
        <v>5.96</v>
      </c>
      <c r="F187" s="10">
        <v>2.1</v>
      </c>
      <c r="G187" s="10">
        <v>0</v>
      </c>
      <c r="H187" s="10">
        <f t="shared" si="4"/>
        <v>2.1</v>
      </c>
      <c r="I187" s="12">
        <f t="shared" si="5"/>
        <v>0</v>
      </c>
      <c r="J187" s="11">
        <v>0</v>
      </c>
      <c r="K187" s="13">
        <v>40221</v>
      </c>
      <c r="L187" s="7" t="s">
        <v>326</v>
      </c>
    </row>
    <row r="188" spans="1:12" ht="96.75" customHeight="1">
      <c r="A188" s="7">
        <v>157</v>
      </c>
      <c r="B188" s="9" t="s">
        <v>38</v>
      </c>
      <c r="C188" s="7" t="s">
        <v>53</v>
      </c>
      <c r="D188" s="12" t="s">
        <v>49</v>
      </c>
      <c r="E188" s="10">
        <v>3.3</v>
      </c>
      <c r="F188" s="10">
        <v>2.3199999999999998</v>
      </c>
      <c r="G188" s="10">
        <v>1.1599999999999999</v>
      </c>
      <c r="H188" s="10">
        <f t="shared" si="4"/>
        <v>1.1599999999999999</v>
      </c>
      <c r="I188" s="12">
        <f t="shared" si="5"/>
        <v>50</v>
      </c>
      <c r="J188" s="11">
        <v>15</v>
      </c>
      <c r="K188" s="13">
        <v>41128</v>
      </c>
      <c r="L188" s="7" t="s">
        <v>500</v>
      </c>
    </row>
    <row r="189" spans="1:12" ht="85.5" customHeight="1">
      <c r="A189" s="7">
        <v>158</v>
      </c>
      <c r="B189" s="9" t="s">
        <v>38</v>
      </c>
      <c r="C189" s="7" t="s">
        <v>52</v>
      </c>
      <c r="D189" s="12" t="s">
        <v>49</v>
      </c>
      <c r="E189" s="10">
        <v>2.2200000000000002</v>
      </c>
      <c r="F189" s="10">
        <v>0.78</v>
      </c>
      <c r="G189" s="10">
        <v>0</v>
      </c>
      <c r="H189" s="10">
        <f t="shared" si="4"/>
        <v>0.78</v>
      </c>
      <c r="I189" s="12">
        <f t="shared" si="5"/>
        <v>0</v>
      </c>
      <c r="J189" s="11">
        <v>14</v>
      </c>
      <c r="K189" s="13" t="s">
        <v>51</v>
      </c>
      <c r="L189" s="7" t="s">
        <v>501</v>
      </c>
    </row>
    <row r="190" spans="1:12" ht="99" customHeight="1">
      <c r="A190" s="7">
        <v>159</v>
      </c>
      <c r="B190" s="9" t="s">
        <v>42</v>
      </c>
      <c r="C190" s="7" t="s">
        <v>50</v>
      </c>
      <c r="D190" s="6" t="s">
        <v>49</v>
      </c>
      <c r="E190" s="9">
        <v>6.41</v>
      </c>
      <c r="F190" s="10">
        <v>1.99</v>
      </c>
      <c r="G190" s="10">
        <v>0</v>
      </c>
      <c r="H190" s="10">
        <f t="shared" si="4"/>
        <v>1.99</v>
      </c>
      <c r="I190" s="12">
        <f t="shared" si="5"/>
        <v>0</v>
      </c>
      <c r="J190" s="11">
        <v>42</v>
      </c>
      <c r="K190" s="13">
        <v>41186</v>
      </c>
      <c r="L190" s="7" t="s">
        <v>502</v>
      </c>
    </row>
    <row r="191" spans="1:12" ht="89.25" customHeight="1">
      <c r="A191" s="7">
        <v>160</v>
      </c>
      <c r="B191" s="9" t="s">
        <v>38</v>
      </c>
      <c r="C191" s="8" t="s">
        <v>48</v>
      </c>
      <c r="D191" s="6" t="s">
        <v>19</v>
      </c>
      <c r="E191" s="10">
        <v>4.8499999999999996</v>
      </c>
      <c r="F191" s="9">
        <v>3.42</v>
      </c>
      <c r="G191" s="10">
        <v>1.71</v>
      </c>
      <c r="H191" s="10">
        <f t="shared" si="4"/>
        <v>1.71</v>
      </c>
      <c r="I191" s="12">
        <f t="shared" si="5"/>
        <v>50</v>
      </c>
      <c r="J191" s="9">
        <v>40</v>
      </c>
      <c r="K191" s="13">
        <v>41186</v>
      </c>
      <c r="L191" s="7" t="s">
        <v>503</v>
      </c>
    </row>
    <row r="192" spans="1:12" ht="109.5" customHeight="1">
      <c r="A192" s="7">
        <v>161</v>
      </c>
      <c r="B192" s="9" t="s">
        <v>38</v>
      </c>
      <c r="C192" s="8" t="s">
        <v>47</v>
      </c>
      <c r="D192" s="6" t="s">
        <v>19</v>
      </c>
      <c r="E192" s="9">
        <v>1.83</v>
      </c>
      <c r="F192" s="9">
        <v>0.65</v>
      </c>
      <c r="G192" s="10">
        <v>0</v>
      </c>
      <c r="H192" s="10">
        <f t="shared" si="4"/>
        <v>0.65</v>
      </c>
      <c r="I192" s="12">
        <f t="shared" si="5"/>
        <v>0</v>
      </c>
      <c r="J192" s="9">
        <v>25</v>
      </c>
      <c r="K192" s="13">
        <v>41186</v>
      </c>
      <c r="L192" s="7" t="s">
        <v>504</v>
      </c>
    </row>
    <row r="193" spans="1:12" ht="98.25" customHeight="1">
      <c r="A193" s="7">
        <v>162</v>
      </c>
      <c r="B193" s="9" t="s">
        <v>38</v>
      </c>
      <c r="C193" s="7" t="s">
        <v>46</v>
      </c>
      <c r="D193" s="6" t="s">
        <v>19</v>
      </c>
      <c r="E193" s="9">
        <v>6.09</v>
      </c>
      <c r="F193" s="9">
        <v>5.48</v>
      </c>
      <c r="G193" s="10">
        <v>4.38</v>
      </c>
      <c r="H193" s="10">
        <f t="shared" si="4"/>
        <v>1.1000000000000005</v>
      </c>
      <c r="I193" s="12">
        <f t="shared" si="5"/>
        <v>79.927007299270073</v>
      </c>
      <c r="J193" s="11">
        <v>100</v>
      </c>
      <c r="K193" s="13">
        <v>41213</v>
      </c>
      <c r="L193" s="7" t="s">
        <v>505</v>
      </c>
    </row>
    <row r="194" spans="1:12" ht="88.5" customHeight="1">
      <c r="A194" s="7">
        <v>163</v>
      </c>
      <c r="B194" s="9" t="s">
        <v>38</v>
      </c>
      <c r="C194" s="7" t="s">
        <v>45</v>
      </c>
      <c r="D194" s="6" t="s">
        <v>21</v>
      </c>
      <c r="E194" s="9">
        <v>18.66</v>
      </c>
      <c r="F194" s="9">
        <v>6.71</v>
      </c>
      <c r="G194" s="10">
        <v>0</v>
      </c>
      <c r="H194" s="10">
        <f t="shared" si="4"/>
        <v>6.71</v>
      </c>
      <c r="I194" s="12">
        <f t="shared" si="5"/>
        <v>0</v>
      </c>
      <c r="J194" s="11">
        <v>0</v>
      </c>
      <c r="K194" s="13">
        <v>41943</v>
      </c>
      <c r="L194" s="7" t="s">
        <v>506</v>
      </c>
    </row>
    <row r="195" spans="1:12" ht="71.25" customHeight="1">
      <c r="A195" s="7">
        <v>164</v>
      </c>
      <c r="B195" s="9" t="s">
        <v>38</v>
      </c>
      <c r="C195" s="7" t="s">
        <v>44</v>
      </c>
      <c r="D195" s="6" t="s">
        <v>21</v>
      </c>
      <c r="E195" s="9">
        <v>12.76</v>
      </c>
      <c r="F195" s="9">
        <v>5.05</v>
      </c>
      <c r="G195" s="10">
        <v>0</v>
      </c>
      <c r="H195" s="10">
        <f t="shared" si="4"/>
        <v>5.05</v>
      </c>
      <c r="I195" s="12">
        <f t="shared" si="5"/>
        <v>0</v>
      </c>
      <c r="J195" s="11">
        <v>0</v>
      </c>
      <c r="K195" s="13">
        <v>41455</v>
      </c>
      <c r="L195" s="7" t="s">
        <v>507</v>
      </c>
    </row>
    <row r="196" spans="1:12" ht="60.75" customHeight="1">
      <c r="A196" s="7">
        <v>165</v>
      </c>
      <c r="B196" s="9" t="s">
        <v>38</v>
      </c>
      <c r="C196" s="7" t="s">
        <v>43</v>
      </c>
      <c r="D196" s="11" t="s">
        <v>17</v>
      </c>
      <c r="E196" s="9">
        <v>8.7200000000000006</v>
      </c>
      <c r="F196" s="10">
        <v>6.28</v>
      </c>
      <c r="G196" s="10">
        <v>3.14</v>
      </c>
      <c r="H196" s="10">
        <f t="shared" si="4"/>
        <v>3.14</v>
      </c>
      <c r="I196" s="12">
        <f t="shared" si="5"/>
        <v>50</v>
      </c>
      <c r="J196" s="9">
        <v>90</v>
      </c>
      <c r="K196" s="13">
        <v>41577</v>
      </c>
      <c r="L196" s="7" t="s">
        <v>540</v>
      </c>
    </row>
    <row r="197" spans="1:12" ht="102.75" customHeight="1">
      <c r="A197" s="7">
        <v>166</v>
      </c>
      <c r="B197" s="9" t="s">
        <v>42</v>
      </c>
      <c r="C197" s="7" t="s">
        <v>41</v>
      </c>
      <c r="D197" s="11" t="s">
        <v>17</v>
      </c>
      <c r="E197" s="10">
        <v>6.4</v>
      </c>
      <c r="F197" s="10">
        <v>2.2999999999999998</v>
      </c>
      <c r="G197" s="10">
        <v>0</v>
      </c>
      <c r="H197" s="10">
        <f t="shared" si="4"/>
        <v>2.2999999999999998</v>
      </c>
      <c r="I197" s="12">
        <f t="shared" si="5"/>
        <v>0</v>
      </c>
      <c r="J197" s="9">
        <v>0</v>
      </c>
      <c r="K197" s="13">
        <v>41820</v>
      </c>
      <c r="L197" s="7" t="s">
        <v>508</v>
      </c>
    </row>
    <row r="198" spans="1:12" ht="86.25" customHeight="1">
      <c r="A198" s="7">
        <v>167</v>
      </c>
      <c r="B198" s="9" t="s">
        <v>38</v>
      </c>
      <c r="C198" s="7" t="s">
        <v>40</v>
      </c>
      <c r="D198" s="11" t="s">
        <v>17</v>
      </c>
      <c r="E198" s="10">
        <v>7.07</v>
      </c>
      <c r="F198" s="10">
        <v>2.54</v>
      </c>
      <c r="G198" s="10">
        <v>0</v>
      </c>
      <c r="H198" s="10">
        <f t="shared" si="4"/>
        <v>2.54</v>
      </c>
      <c r="I198" s="12">
        <f t="shared" si="5"/>
        <v>0</v>
      </c>
      <c r="J198" s="9">
        <v>0</v>
      </c>
      <c r="K198" s="13">
        <v>41943</v>
      </c>
      <c r="L198" s="7" t="s">
        <v>39</v>
      </c>
    </row>
    <row r="199" spans="1:12" ht="63.75" customHeight="1">
      <c r="A199" s="7">
        <v>168</v>
      </c>
      <c r="B199" s="9" t="s">
        <v>38</v>
      </c>
      <c r="C199" s="7" t="s">
        <v>37</v>
      </c>
      <c r="D199" s="11" t="s">
        <v>17</v>
      </c>
      <c r="E199" s="10">
        <v>9.5299999999999994</v>
      </c>
      <c r="F199" s="10">
        <v>3.43</v>
      </c>
      <c r="G199" s="10">
        <v>0</v>
      </c>
      <c r="H199" s="10">
        <f t="shared" ref="H199:H237" si="6">F199-G199</f>
        <v>3.43</v>
      </c>
      <c r="I199" s="12">
        <f t="shared" si="5"/>
        <v>0</v>
      </c>
      <c r="J199" s="9">
        <v>40</v>
      </c>
      <c r="K199" s="13">
        <v>41759</v>
      </c>
      <c r="L199" s="7" t="s">
        <v>509</v>
      </c>
    </row>
    <row r="200" spans="1:12" ht="102.75" customHeight="1">
      <c r="A200" s="7">
        <v>169</v>
      </c>
      <c r="B200" s="9" t="s">
        <v>42</v>
      </c>
      <c r="C200" s="7" t="s">
        <v>327</v>
      </c>
      <c r="D200" s="11" t="s">
        <v>17</v>
      </c>
      <c r="E200" s="10">
        <v>8.35</v>
      </c>
      <c r="F200" s="10">
        <v>0</v>
      </c>
      <c r="G200" s="10">
        <v>0</v>
      </c>
      <c r="H200" s="10">
        <f t="shared" si="6"/>
        <v>0</v>
      </c>
      <c r="I200" s="12"/>
      <c r="J200" s="9">
        <v>0</v>
      </c>
      <c r="K200" s="13">
        <v>41820</v>
      </c>
      <c r="L200" s="7" t="s">
        <v>410</v>
      </c>
    </row>
    <row r="201" spans="1:12" ht="102.75" customHeight="1">
      <c r="A201" s="7">
        <v>170</v>
      </c>
      <c r="B201" s="9" t="s">
        <v>42</v>
      </c>
      <c r="C201" s="7" t="s">
        <v>411</v>
      </c>
      <c r="D201" s="11" t="s">
        <v>17</v>
      </c>
      <c r="E201" s="10">
        <v>2.2999999999999998</v>
      </c>
      <c r="F201" s="10">
        <v>0.83</v>
      </c>
      <c r="G201" s="10">
        <v>0</v>
      </c>
      <c r="H201" s="10">
        <f t="shared" si="6"/>
        <v>0.83</v>
      </c>
      <c r="I201" s="12"/>
      <c r="J201" s="9">
        <v>0</v>
      </c>
      <c r="K201" s="13">
        <v>42035</v>
      </c>
      <c r="L201" s="7" t="s">
        <v>541</v>
      </c>
    </row>
    <row r="202" spans="1:12" ht="113.25" customHeight="1">
      <c r="A202" s="7">
        <v>171</v>
      </c>
      <c r="B202" s="9" t="s">
        <v>42</v>
      </c>
      <c r="C202" s="8" t="s">
        <v>412</v>
      </c>
      <c r="D202" s="11" t="s">
        <v>373</v>
      </c>
      <c r="E202" s="10">
        <v>2.98</v>
      </c>
      <c r="F202" s="10">
        <v>1.07</v>
      </c>
      <c r="G202" s="10">
        <v>0</v>
      </c>
      <c r="H202" s="10">
        <f t="shared" si="6"/>
        <v>1.07</v>
      </c>
      <c r="I202" s="12"/>
      <c r="J202" s="9"/>
      <c r="K202" s="13" t="s">
        <v>510</v>
      </c>
      <c r="L202" s="7" t="s">
        <v>511</v>
      </c>
    </row>
    <row r="203" spans="1:12" ht="123" customHeight="1">
      <c r="A203" s="7">
        <v>172</v>
      </c>
      <c r="B203" s="9" t="s">
        <v>38</v>
      </c>
      <c r="C203" s="7" t="s">
        <v>413</v>
      </c>
      <c r="D203" s="11" t="s">
        <v>373</v>
      </c>
      <c r="E203" s="10">
        <v>2.21</v>
      </c>
      <c r="F203" s="10">
        <v>0.79</v>
      </c>
      <c r="G203" s="10"/>
      <c r="H203" s="10">
        <f t="shared" si="6"/>
        <v>0.79</v>
      </c>
      <c r="I203" s="12">
        <v>0</v>
      </c>
      <c r="J203" s="9">
        <v>0</v>
      </c>
      <c r="K203" s="13">
        <v>42035</v>
      </c>
      <c r="L203" s="7" t="s">
        <v>512</v>
      </c>
    </row>
    <row r="204" spans="1:12" ht="98.25" customHeight="1">
      <c r="A204" s="7">
        <v>173</v>
      </c>
      <c r="B204" s="9" t="s">
        <v>38</v>
      </c>
      <c r="C204" s="7" t="s">
        <v>414</v>
      </c>
      <c r="D204" s="11" t="s">
        <v>373</v>
      </c>
      <c r="E204" s="10">
        <v>5.17</v>
      </c>
      <c r="F204" s="10">
        <v>1.86</v>
      </c>
      <c r="G204" s="10"/>
      <c r="H204" s="10">
        <f t="shared" si="6"/>
        <v>1.86</v>
      </c>
      <c r="I204" s="12">
        <v>0</v>
      </c>
      <c r="J204" s="9">
        <v>0</v>
      </c>
      <c r="K204" s="13">
        <v>42094</v>
      </c>
      <c r="L204" s="7" t="s">
        <v>513</v>
      </c>
    </row>
    <row r="205" spans="1:12" ht="73.5" customHeight="1">
      <c r="A205" s="7">
        <v>174</v>
      </c>
      <c r="B205" s="9" t="s">
        <v>38</v>
      </c>
      <c r="C205" s="7" t="s">
        <v>514</v>
      </c>
      <c r="D205" s="11" t="s">
        <v>373</v>
      </c>
      <c r="E205" s="25">
        <v>10.39</v>
      </c>
      <c r="F205" s="10">
        <v>3.73</v>
      </c>
      <c r="G205" s="10"/>
      <c r="H205" s="10">
        <f t="shared" si="6"/>
        <v>3.73</v>
      </c>
      <c r="I205" s="12">
        <v>0</v>
      </c>
      <c r="J205" s="9">
        <v>0</v>
      </c>
      <c r="K205" s="13">
        <v>42277</v>
      </c>
      <c r="L205" s="7" t="s">
        <v>515</v>
      </c>
    </row>
    <row r="206" spans="1:12" ht="98.25" customHeight="1">
      <c r="A206" s="7">
        <v>175</v>
      </c>
      <c r="B206" s="9" t="s">
        <v>38</v>
      </c>
      <c r="C206" s="7" t="s">
        <v>516</v>
      </c>
      <c r="D206" s="11" t="s">
        <v>373</v>
      </c>
      <c r="E206" s="25">
        <v>10.220000000000001</v>
      </c>
      <c r="F206" s="25">
        <v>3.68</v>
      </c>
      <c r="G206" s="10"/>
      <c r="H206" s="10">
        <f t="shared" si="6"/>
        <v>3.68</v>
      </c>
      <c r="I206" s="12">
        <v>0</v>
      </c>
      <c r="J206" s="9">
        <v>0</v>
      </c>
      <c r="K206" s="13">
        <v>42277</v>
      </c>
      <c r="L206" s="7" t="s">
        <v>517</v>
      </c>
    </row>
    <row r="207" spans="1:12" s="3" customFormat="1" ht="35.25" customHeight="1">
      <c r="A207" s="7">
        <v>176</v>
      </c>
      <c r="B207" s="6"/>
      <c r="C207" s="4" t="s">
        <v>36</v>
      </c>
      <c r="D207" s="6"/>
      <c r="E207" s="5">
        <f>SUM(E175:E206)</f>
        <v>254.21</v>
      </c>
      <c r="F207" s="5">
        <f>SUM(F175:F206)</f>
        <v>101.60000000000002</v>
      </c>
      <c r="G207" s="5">
        <f>SUM(G175:G206)</f>
        <v>20.82</v>
      </c>
      <c r="H207" s="10">
        <f t="shared" si="6"/>
        <v>80.78000000000003</v>
      </c>
      <c r="I207" s="12">
        <f t="shared" ref="I207:I250" si="7">G207/F207*100</f>
        <v>20.492125984251963</v>
      </c>
      <c r="J207" s="6"/>
      <c r="K207" s="6"/>
      <c r="L207" s="4"/>
    </row>
    <row r="208" spans="1:12" s="3" customFormat="1" ht="35.25" customHeight="1">
      <c r="A208" s="7">
        <v>177</v>
      </c>
      <c r="B208" s="6"/>
      <c r="C208" s="4" t="s">
        <v>35</v>
      </c>
      <c r="D208" s="6"/>
      <c r="E208" s="5"/>
      <c r="F208" s="5"/>
      <c r="G208" s="5"/>
      <c r="H208" s="10">
        <f t="shared" si="6"/>
        <v>0</v>
      </c>
      <c r="I208" s="12"/>
      <c r="J208" s="6"/>
      <c r="K208" s="6"/>
      <c r="L208" s="4"/>
    </row>
    <row r="209" spans="1:13" ht="72.75" customHeight="1">
      <c r="A209" s="7">
        <v>178</v>
      </c>
      <c r="B209" s="9" t="s">
        <v>2</v>
      </c>
      <c r="C209" s="7" t="s">
        <v>34</v>
      </c>
      <c r="D209" s="6" t="s">
        <v>19</v>
      </c>
      <c r="E209" s="10">
        <v>10.8</v>
      </c>
      <c r="F209" s="10">
        <v>9.6199999999999992</v>
      </c>
      <c r="G209" s="10">
        <v>7.7</v>
      </c>
      <c r="H209" s="10">
        <f t="shared" si="6"/>
        <v>1.919999999999999</v>
      </c>
      <c r="I209" s="12">
        <f t="shared" si="7"/>
        <v>80.041580041580048</v>
      </c>
      <c r="J209" s="11">
        <v>80</v>
      </c>
      <c r="K209" s="9" t="s">
        <v>33</v>
      </c>
      <c r="L209" s="7" t="s">
        <v>518</v>
      </c>
    </row>
    <row r="210" spans="1:13" ht="78" customHeight="1">
      <c r="A210" s="7">
        <v>179</v>
      </c>
      <c r="B210" s="9" t="s">
        <v>2</v>
      </c>
      <c r="C210" s="7" t="s">
        <v>32</v>
      </c>
      <c r="D210" s="6" t="s">
        <v>19</v>
      </c>
      <c r="E210" s="10">
        <v>8.35</v>
      </c>
      <c r="F210" s="9">
        <v>7.45</v>
      </c>
      <c r="G210" s="10">
        <v>5.96</v>
      </c>
      <c r="H210" s="10">
        <f t="shared" si="6"/>
        <v>1.4900000000000002</v>
      </c>
      <c r="I210" s="12">
        <f t="shared" si="7"/>
        <v>80</v>
      </c>
      <c r="J210" s="11">
        <v>32</v>
      </c>
      <c r="K210" s="13">
        <v>41274</v>
      </c>
      <c r="L210" s="7" t="s">
        <v>542</v>
      </c>
    </row>
    <row r="211" spans="1:13" ht="110.25" customHeight="1">
      <c r="A211" s="7">
        <v>180</v>
      </c>
      <c r="B211" s="9" t="s">
        <v>10</v>
      </c>
      <c r="C211" s="7" t="s">
        <v>30</v>
      </c>
      <c r="D211" s="6" t="s">
        <v>21</v>
      </c>
      <c r="E211" s="9">
        <v>7.64</v>
      </c>
      <c r="F211" s="10">
        <v>2.7</v>
      </c>
      <c r="G211" s="10">
        <v>0</v>
      </c>
      <c r="H211" s="10">
        <f t="shared" si="6"/>
        <v>2.7</v>
      </c>
      <c r="I211" s="12">
        <f t="shared" si="7"/>
        <v>0</v>
      </c>
      <c r="J211" s="11">
        <v>0</v>
      </c>
      <c r="K211" s="13">
        <v>41213</v>
      </c>
      <c r="L211" s="7" t="s">
        <v>543</v>
      </c>
    </row>
    <row r="212" spans="1:13" ht="72.75" customHeight="1">
      <c r="A212" s="7">
        <v>181</v>
      </c>
      <c r="B212" s="9" t="s">
        <v>2</v>
      </c>
      <c r="C212" s="7" t="s">
        <v>29</v>
      </c>
      <c r="D212" s="6" t="s">
        <v>21</v>
      </c>
      <c r="E212" s="9">
        <v>8.98</v>
      </c>
      <c r="F212" s="9">
        <v>3.22</v>
      </c>
      <c r="G212" s="10">
        <v>3.22</v>
      </c>
      <c r="H212" s="10">
        <f t="shared" si="6"/>
        <v>0</v>
      </c>
      <c r="I212" s="12">
        <f t="shared" si="7"/>
        <v>100</v>
      </c>
      <c r="J212" s="26">
        <v>35</v>
      </c>
      <c r="K212" s="13">
        <v>41486</v>
      </c>
      <c r="L212" s="7" t="s">
        <v>519</v>
      </c>
    </row>
    <row r="213" spans="1:13" ht="94.5" customHeight="1">
      <c r="A213" s="7">
        <v>182</v>
      </c>
      <c r="B213" s="9" t="s">
        <v>2</v>
      </c>
      <c r="C213" s="7" t="s">
        <v>28</v>
      </c>
      <c r="D213" s="4" t="s">
        <v>21</v>
      </c>
      <c r="E213" s="9">
        <v>6.21</v>
      </c>
      <c r="F213" s="5">
        <v>2.23</v>
      </c>
      <c r="G213" s="10">
        <v>0</v>
      </c>
      <c r="H213" s="10">
        <f t="shared" si="6"/>
        <v>2.23</v>
      </c>
      <c r="I213" s="12">
        <f t="shared" si="7"/>
        <v>0</v>
      </c>
      <c r="J213" s="11">
        <v>0</v>
      </c>
      <c r="K213" s="13">
        <v>41820</v>
      </c>
      <c r="L213" s="7" t="s">
        <v>27</v>
      </c>
    </row>
    <row r="214" spans="1:13" ht="110.25" customHeight="1">
      <c r="A214" s="7">
        <v>183</v>
      </c>
      <c r="B214" s="9" t="s">
        <v>10</v>
      </c>
      <c r="C214" s="7" t="s">
        <v>26</v>
      </c>
      <c r="D214" s="4" t="s">
        <v>21</v>
      </c>
      <c r="E214" s="10">
        <v>7.6</v>
      </c>
      <c r="F214" s="10">
        <v>2.7</v>
      </c>
      <c r="G214" s="10">
        <v>0</v>
      </c>
      <c r="H214" s="10">
        <f t="shared" si="6"/>
        <v>2.7</v>
      </c>
      <c r="I214" s="12">
        <f t="shared" si="7"/>
        <v>0</v>
      </c>
      <c r="J214" s="11">
        <v>0</v>
      </c>
      <c r="K214" s="13">
        <v>41639</v>
      </c>
      <c r="L214" s="7" t="s">
        <v>544</v>
      </c>
    </row>
    <row r="215" spans="1:13" ht="76.5" customHeight="1">
      <c r="A215" s="7">
        <v>184</v>
      </c>
      <c r="B215" s="9" t="s">
        <v>10</v>
      </c>
      <c r="C215" s="7" t="s">
        <v>25</v>
      </c>
      <c r="D215" s="4" t="s">
        <v>21</v>
      </c>
      <c r="E215" s="9">
        <v>12.02</v>
      </c>
      <c r="F215" s="5">
        <v>4.29</v>
      </c>
      <c r="G215" s="10">
        <v>0</v>
      </c>
      <c r="H215" s="10">
        <f t="shared" si="6"/>
        <v>4.29</v>
      </c>
      <c r="I215" s="12">
        <f t="shared" si="7"/>
        <v>0</v>
      </c>
      <c r="J215" s="11">
        <v>0</v>
      </c>
      <c r="K215" s="13">
        <v>41517</v>
      </c>
      <c r="L215" s="7" t="s">
        <v>545</v>
      </c>
    </row>
    <row r="216" spans="1:13" ht="88.5" customHeight="1">
      <c r="A216" s="7">
        <v>185</v>
      </c>
      <c r="B216" s="9" t="s">
        <v>5</v>
      </c>
      <c r="C216" s="7" t="s">
        <v>24</v>
      </c>
      <c r="D216" s="4" t="s">
        <v>21</v>
      </c>
      <c r="E216" s="9">
        <v>19.63</v>
      </c>
      <c r="F216" s="5">
        <v>7.07</v>
      </c>
      <c r="G216" s="10">
        <v>5.63</v>
      </c>
      <c r="H216" s="10">
        <f t="shared" si="6"/>
        <v>1.4400000000000004</v>
      </c>
      <c r="I216" s="12">
        <f t="shared" si="7"/>
        <v>79.632248939179632</v>
      </c>
      <c r="J216" s="11">
        <v>40</v>
      </c>
      <c r="K216" s="13">
        <v>41455</v>
      </c>
      <c r="L216" s="7" t="s">
        <v>546</v>
      </c>
    </row>
    <row r="217" spans="1:13" ht="86.25" customHeight="1">
      <c r="A217" s="7">
        <v>186</v>
      </c>
      <c r="B217" s="9" t="s">
        <v>2</v>
      </c>
      <c r="C217" s="7" t="s">
        <v>23</v>
      </c>
      <c r="D217" s="6" t="s">
        <v>21</v>
      </c>
      <c r="E217" s="9">
        <v>19.28</v>
      </c>
      <c r="F217" s="10">
        <v>13.39</v>
      </c>
      <c r="G217" s="10">
        <v>6.87</v>
      </c>
      <c r="H217" s="10">
        <f t="shared" si="6"/>
        <v>6.5200000000000005</v>
      </c>
      <c r="I217" s="12">
        <f t="shared" si="7"/>
        <v>51.306945481702762</v>
      </c>
      <c r="J217" s="12">
        <v>45</v>
      </c>
      <c r="K217" s="13">
        <v>41455</v>
      </c>
      <c r="L217" s="7" t="s">
        <v>520</v>
      </c>
    </row>
    <row r="218" spans="1:13" ht="65.25" customHeight="1">
      <c r="A218" s="7">
        <v>187</v>
      </c>
      <c r="B218" s="9" t="s">
        <v>10</v>
      </c>
      <c r="C218" s="7" t="s">
        <v>22</v>
      </c>
      <c r="D218" s="6" t="s">
        <v>21</v>
      </c>
      <c r="E218" s="10">
        <v>2.94</v>
      </c>
      <c r="F218" s="10">
        <v>1.04</v>
      </c>
      <c r="G218" s="10">
        <v>0</v>
      </c>
      <c r="H218" s="10">
        <f t="shared" si="6"/>
        <v>1.04</v>
      </c>
      <c r="I218" s="12">
        <f t="shared" si="7"/>
        <v>0</v>
      </c>
      <c r="J218" s="12">
        <v>0</v>
      </c>
      <c r="K218" s="13">
        <v>41639</v>
      </c>
      <c r="L218" s="7" t="s">
        <v>409</v>
      </c>
    </row>
    <row r="219" spans="1:13" ht="54.75" customHeight="1">
      <c r="A219" s="7">
        <v>188</v>
      </c>
      <c r="B219" s="9" t="s">
        <v>521</v>
      </c>
      <c r="C219" s="7" t="s">
        <v>20</v>
      </c>
      <c r="D219" s="9" t="s">
        <v>19</v>
      </c>
      <c r="E219" s="10">
        <v>9</v>
      </c>
      <c r="F219" s="10">
        <v>3.18</v>
      </c>
      <c r="G219" s="10">
        <v>3.18</v>
      </c>
      <c r="H219" s="10">
        <f t="shared" si="6"/>
        <v>0</v>
      </c>
      <c r="I219" s="12">
        <f t="shared" si="7"/>
        <v>100</v>
      </c>
      <c r="J219" s="11">
        <v>44</v>
      </c>
      <c r="K219" s="13">
        <v>41608</v>
      </c>
      <c r="L219" s="7" t="s">
        <v>547</v>
      </c>
    </row>
    <row r="220" spans="1:13" ht="96" customHeight="1">
      <c r="A220" s="7">
        <v>189</v>
      </c>
      <c r="B220" s="9" t="s">
        <v>10</v>
      </c>
      <c r="C220" s="7" t="s">
        <v>18</v>
      </c>
      <c r="D220" s="6" t="s">
        <v>17</v>
      </c>
      <c r="E220" s="10">
        <v>3.55</v>
      </c>
      <c r="F220" s="10">
        <v>1.28</v>
      </c>
      <c r="G220" s="10">
        <v>0</v>
      </c>
      <c r="H220" s="10">
        <f t="shared" si="6"/>
        <v>1.28</v>
      </c>
      <c r="I220" s="12">
        <f t="shared" si="7"/>
        <v>0</v>
      </c>
      <c r="J220" s="11">
        <v>0</v>
      </c>
      <c r="K220" s="13">
        <v>41578</v>
      </c>
      <c r="L220" s="7" t="s">
        <v>415</v>
      </c>
    </row>
    <row r="221" spans="1:13" ht="90" customHeight="1">
      <c r="A221" s="7">
        <v>190</v>
      </c>
      <c r="B221" s="9" t="s">
        <v>10</v>
      </c>
      <c r="C221" s="7" t="s">
        <v>328</v>
      </c>
      <c r="D221" s="4" t="s">
        <v>17</v>
      </c>
      <c r="E221" s="9">
        <v>19.68</v>
      </c>
      <c r="F221" s="5">
        <v>7.08</v>
      </c>
      <c r="G221" s="10">
        <v>0</v>
      </c>
      <c r="H221" s="10">
        <f t="shared" si="6"/>
        <v>7.08</v>
      </c>
      <c r="I221" s="12">
        <v>0</v>
      </c>
      <c r="J221" s="11">
        <v>0</v>
      </c>
      <c r="K221" s="13">
        <v>42004</v>
      </c>
      <c r="L221" s="7" t="s">
        <v>416</v>
      </c>
      <c r="M221" s="21" t="s">
        <v>318</v>
      </c>
    </row>
    <row r="222" spans="1:13" ht="75.75" customHeight="1">
      <c r="A222" s="7">
        <v>191</v>
      </c>
      <c r="B222" s="9" t="s">
        <v>521</v>
      </c>
      <c r="C222" s="7" t="s">
        <v>329</v>
      </c>
      <c r="D222" s="4" t="s">
        <v>17</v>
      </c>
      <c r="E222" s="9">
        <v>3.66</v>
      </c>
      <c r="F222" s="5">
        <v>0</v>
      </c>
      <c r="G222" s="10">
        <v>0</v>
      </c>
      <c r="H222" s="10">
        <f t="shared" si="6"/>
        <v>0</v>
      </c>
      <c r="I222" s="12"/>
      <c r="J222" s="11">
        <v>0</v>
      </c>
      <c r="K222" s="13">
        <v>41820</v>
      </c>
      <c r="L222" s="7" t="s">
        <v>417</v>
      </c>
      <c r="M222" s="21" t="s">
        <v>318</v>
      </c>
    </row>
    <row r="223" spans="1:13" ht="153.75" customHeight="1">
      <c r="A223" s="7">
        <v>192</v>
      </c>
      <c r="B223" s="9" t="s">
        <v>521</v>
      </c>
      <c r="C223" s="8" t="s">
        <v>418</v>
      </c>
      <c r="D223" s="6" t="s">
        <v>17</v>
      </c>
      <c r="E223" s="9">
        <v>11.71</v>
      </c>
      <c r="F223" s="9">
        <v>4.21</v>
      </c>
      <c r="G223" s="10">
        <v>0</v>
      </c>
      <c r="H223" s="10">
        <f t="shared" si="6"/>
        <v>4.21</v>
      </c>
      <c r="I223" s="12">
        <f t="shared" si="7"/>
        <v>0</v>
      </c>
      <c r="J223" s="12">
        <v>0</v>
      </c>
      <c r="K223" s="13">
        <v>42063</v>
      </c>
      <c r="L223" s="7" t="s">
        <v>548</v>
      </c>
    </row>
    <row r="224" spans="1:13" ht="76.5" customHeight="1">
      <c r="A224" s="7">
        <v>193</v>
      </c>
      <c r="B224" s="9" t="s">
        <v>10</v>
      </c>
      <c r="C224" s="7" t="s">
        <v>419</v>
      </c>
      <c r="D224" s="12" t="s">
        <v>17</v>
      </c>
      <c r="E224" s="9">
        <v>21.47</v>
      </c>
      <c r="F224" s="9">
        <v>7.73</v>
      </c>
      <c r="G224" s="10">
        <v>0</v>
      </c>
      <c r="H224" s="10">
        <f t="shared" si="6"/>
        <v>7.73</v>
      </c>
      <c r="I224" s="12">
        <f t="shared" si="7"/>
        <v>0</v>
      </c>
      <c r="J224" s="12">
        <v>0</v>
      </c>
      <c r="K224" s="13">
        <v>42428</v>
      </c>
      <c r="L224" s="7" t="s">
        <v>420</v>
      </c>
    </row>
    <row r="225" spans="1:12" ht="128.25" customHeight="1">
      <c r="A225" s="7">
        <v>194</v>
      </c>
      <c r="B225" s="9" t="s">
        <v>2</v>
      </c>
      <c r="C225" s="8" t="s">
        <v>421</v>
      </c>
      <c r="D225" s="12" t="s">
        <v>373</v>
      </c>
      <c r="E225" s="9">
        <v>7.68</v>
      </c>
      <c r="F225" s="9">
        <v>2.76</v>
      </c>
      <c r="G225" s="10">
        <v>0</v>
      </c>
      <c r="H225" s="10">
        <f t="shared" si="6"/>
        <v>2.76</v>
      </c>
      <c r="I225" s="12">
        <v>0</v>
      </c>
      <c r="J225" s="12">
        <v>0</v>
      </c>
      <c r="K225" s="13">
        <v>41973</v>
      </c>
      <c r="L225" s="7" t="s">
        <v>522</v>
      </c>
    </row>
    <row r="226" spans="1:12" ht="74.25" customHeight="1">
      <c r="A226" s="7">
        <v>195</v>
      </c>
      <c r="B226" s="9" t="s">
        <v>10</v>
      </c>
      <c r="C226" s="8" t="s">
        <v>422</v>
      </c>
      <c r="D226" s="12" t="s">
        <v>373</v>
      </c>
      <c r="E226" s="9">
        <v>14.27</v>
      </c>
      <c r="F226" s="9">
        <v>5.18</v>
      </c>
      <c r="G226" s="10">
        <v>0</v>
      </c>
      <c r="H226" s="10">
        <f t="shared" si="6"/>
        <v>5.18</v>
      </c>
      <c r="I226" s="12">
        <v>0</v>
      </c>
      <c r="J226" s="12">
        <v>0</v>
      </c>
      <c r="K226" s="13">
        <v>41789</v>
      </c>
      <c r="L226" s="7" t="s">
        <v>423</v>
      </c>
    </row>
    <row r="227" spans="1:12" ht="141.75" customHeight="1">
      <c r="A227" s="7">
        <v>196</v>
      </c>
      <c r="B227" s="9" t="s">
        <v>424</v>
      </c>
      <c r="C227" s="8" t="s">
        <v>425</v>
      </c>
      <c r="D227" s="9" t="s">
        <v>373</v>
      </c>
      <c r="E227" s="9">
        <v>29.92</v>
      </c>
      <c r="F227" s="9">
        <v>10.77</v>
      </c>
      <c r="G227" s="10">
        <v>0</v>
      </c>
      <c r="H227" s="10">
        <f t="shared" si="6"/>
        <v>10.77</v>
      </c>
      <c r="I227" s="12">
        <v>0</v>
      </c>
      <c r="J227" s="12">
        <v>0</v>
      </c>
      <c r="K227" s="13" t="s">
        <v>426</v>
      </c>
      <c r="L227" s="7" t="s">
        <v>427</v>
      </c>
    </row>
    <row r="228" spans="1:12" ht="94.5" customHeight="1">
      <c r="A228" s="7">
        <v>197</v>
      </c>
      <c r="B228" s="9" t="s">
        <v>2</v>
      </c>
      <c r="C228" s="8" t="s">
        <v>428</v>
      </c>
      <c r="D228" s="9" t="s">
        <v>373</v>
      </c>
      <c r="E228" s="9">
        <v>11.09</v>
      </c>
      <c r="F228" s="9">
        <v>3.99</v>
      </c>
      <c r="G228" s="10">
        <v>0</v>
      </c>
      <c r="H228" s="10">
        <f t="shared" si="6"/>
        <v>3.99</v>
      </c>
      <c r="I228" s="12">
        <v>0</v>
      </c>
      <c r="J228" s="12">
        <v>0</v>
      </c>
      <c r="K228" s="13">
        <v>42035</v>
      </c>
      <c r="L228" s="7" t="s">
        <v>523</v>
      </c>
    </row>
    <row r="229" spans="1:12" ht="84" customHeight="1">
      <c r="A229" s="7">
        <v>198</v>
      </c>
      <c r="B229" s="9" t="s">
        <v>2</v>
      </c>
      <c r="C229" s="8" t="s">
        <v>429</v>
      </c>
      <c r="D229" s="9" t="s">
        <v>373</v>
      </c>
      <c r="E229" s="9">
        <v>1.75</v>
      </c>
      <c r="F229" s="9">
        <v>0</v>
      </c>
      <c r="G229" s="10">
        <v>0</v>
      </c>
      <c r="H229" s="10">
        <f t="shared" si="6"/>
        <v>0</v>
      </c>
      <c r="I229" s="12">
        <v>0</v>
      </c>
      <c r="J229" s="12">
        <v>0</v>
      </c>
      <c r="K229" s="13">
        <v>42216</v>
      </c>
      <c r="L229" s="7" t="s">
        <v>524</v>
      </c>
    </row>
    <row r="230" spans="1:12" ht="99.75" customHeight="1">
      <c r="A230" s="7">
        <v>199</v>
      </c>
      <c r="B230" s="9" t="s">
        <v>10</v>
      </c>
      <c r="C230" s="8" t="s">
        <v>525</v>
      </c>
      <c r="D230" s="9" t="s">
        <v>373</v>
      </c>
      <c r="E230" s="9">
        <v>6.99</v>
      </c>
      <c r="F230" s="10">
        <v>2.5099999999999998</v>
      </c>
      <c r="G230" s="10"/>
      <c r="H230" s="10">
        <f t="shared" si="6"/>
        <v>2.5099999999999998</v>
      </c>
      <c r="I230" s="12">
        <v>0</v>
      </c>
      <c r="J230" s="12">
        <v>0</v>
      </c>
      <c r="K230" s="13">
        <v>42277</v>
      </c>
      <c r="L230" s="7" t="s">
        <v>526</v>
      </c>
    </row>
    <row r="231" spans="1:12" ht="84" customHeight="1">
      <c r="A231" s="7">
        <v>200</v>
      </c>
      <c r="B231" s="9" t="s">
        <v>2</v>
      </c>
      <c r="C231" s="8" t="s">
        <v>527</v>
      </c>
      <c r="D231" s="9" t="s">
        <v>373</v>
      </c>
      <c r="E231" s="9">
        <v>13.29</v>
      </c>
      <c r="F231" s="10">
        <v>4.78</v>
      </c>
      <c r="G231" s="10"/>
      <c r="H231" s="10">
        <f t="shared" si="6"/>
        <v>4.78</v>
      </c>
      <c r="I231" s="12">
        <v>0</v>
      </c>
      <c r="J231" s="12">
        <v>0</v>
      </c>
      <c r="K231" s="13">
        <v>42674</v>
      </c>
      <c r="L231" s="7" t="s">
        <v>528</v>
      </c>
    </row>
    <row r="232" spans="1:12" ht="95.25" customHeight="1">
      <c r="A232" s="7">
        <v>201</v>
      </c>
      <c r="B232" s="9" t="s">
        <v>521</v>
      </c>
      <c r="C232" s="8" t="s">
        <v>529</v>
      </c>
      <c r="D232" s="9" t="s">
        <v>373</v>
      </c>
      <c r="E232" s="9">
        <v>4.16</v>
      </c>
      <c r="F232" s="10">
        <v>1.5</v>
      </c>
      <c r="G232" s="10"/>
      <c r="H232" s="10">
        <f t="shared" si="6"/>
        <v>1.5</v>
      </c>
      <c r="I232" s="12">
        <v>0</v>
      </c>
      <c r="J232" s="12">
        <v>0</v>
      </c>
      <c r="K232" s="13">
        <v>42216</v>
      </c>
      <c r="L232" s="7" t="s">
        <v>530</v>
      </c>
    </row>
    <row r="233" spans="1:12" ht="69" customHeight="1">
      <c r="A233" s="9"/>
      <c r="B233" s="9"/>
      <c r="C233" s="29" t="s">
        <v>16</v>
      </c>
      <c r="D233" s="6"/>
      <c r="E233" s="10"/>
      <c r="F233" s="10"/>
      <c r="G233" s="9"/>
      <c r="H233" s="10">
        <f t="shared" si="6"/>
        <v>0</v>
      </c>
      <c r="I233" s="12"/>
      <c r="J233" s="9"/>
      <c r="K233" s="9"/>
      <c r="L233" s="7"/>
    </row>
    <row r="234" spans="1:12" ht="75" customHeight="1">
      <c r="A234" s="9">
        <v>202</v>
      </c>
      <c r="B234" s="9" t="s">
        <v>10</v>
      </c>
      <c r="C234" s="7" t="s">
        <v>15</v>
      </c>
      <c r="D234" s="6" t="s">
        <v>7</v>
      </c>
      <c r="E234" s="10">
        <v>3.63</v>
      </c>
      <c r="F234" s="10">
        <v>2.57</v>
      </c>
      <c r="G234" s="10">
        <v>2.57</v>
      </c>
      <c r="H234" s="10">
        <f t="shared" si="6"/>
        <v>0</v>
      </c>
      <c r="I234" s="12">
        <f t="shared" si="7"/>
        <v>100</v>
      </c>
      <c r="J234" s="11">
        <v>80</v>
      </c>
      <c r="K234" s="11" t="s">
        <v>3</v>
      </c>
      <c r="L234" s="7" t="s">
        <v>14</v>
      </c>
    </row>
    <row r="235" spans="1:12" ht="65.25" customHeight="1">
      <c r="A235" s="9">
        <v>203</v>
      </c>
      <c r="B235" s="9" t="s">
        <v>10</v>
      </c>
      <c r="C235" s="7" t="s">
        <v>13</v>
      </c>
      <c r="D235" s="6" t="s">
        <v>7</v>
      </c>
      <c r="E235" s="10">
        <v>9.2899999999999991</v>
      </c>
      <c r="F235" s="10">
        <v>8.91</v>
      </c>
      <c r="G235" s="10">
        <v>8.91</v>
      </c>
      <c r="H235" s="10">
        <f t="shared" si="6"/>
        <v>0</v>
      </c>
      <c r="I235" s="12">
        <f t="shared" si="7"/>
        <v>100</v>
      </c>
      <c r="J235" s="11">
        <v>100</v>
      </c>
      <c r="K235" s="11" t="s">
        <v>12</v>
      </c>
      <c r="L235" s="7" t="s">
        <v>11</v>
      </c>
    </row>
    <row r="236" spans="1:12" ht="56.25" customHeight="1">
      <c r="A236" s="9">
        <v>204</v>
      </c>
      <c r="B236" s="9" t="s">
        <v>10</v>
      </c>
      <c r="C236" s="7" t="s">
        <v>9</v>
      </c>
      <c r="D236" s="6" t="s">
        <v>1</v>
      </c>
      <c r="E236" s="10">
        <v>5</v>
      </c>
      <c r="F236" s="10">
        <v>4.62</v>
      </c>
      <c r="G236" s="10">
        <v>4.62</v>
      </c>
      <c r="H236" s="10">
        <f t="shared" si="6"/>
        <v>0</v>
      </c>
      <c r="I236" s="12">
        <f t="shared" si="7"/>
        <v>100</v>
      </c>
      <c r="J236" s="11">
        <v>95</v>
      </c>
      <c r="K236" s="11" t="s">
        <v>6</v>
      </c>
      <c r="L236" s="7" t="s">
        <v>8</v>
      </c>
    </row>
    <row r="237" spans="1:12" ht="54.75" customHeight="1">
      <c r="A237" s="9"/>
      <c r="B237" s="9"/>
      <c r="C237" s="6" t="s">
        <v>0</v>
      </c>
      <c r="D237" s="6"/>
      <c r="E237" s="5">
        <f>SUM(E209:E236)</f>
        <v>279.59000000000003</v>
      </c>
      <c r="F237" s="5">
        <f>SUM(F209:F236)</f>
        <v>124.77999999999999</v>
      </c>
      <c r="G237" s="5">
        <f>SUM(G209:G236)</f>
        <v>48.660000000000004</v>
      </c>
      <c r="H237" s="10">
        <f t="shared" si="6"/>
        <v>76.119999999999976</v>
      </c>
      <c r="I237" s="12">
        <f t="shared" si="7"/>
        <v>38.996634075973716</v>
      </c>
      <c r="J237" s="5"/>
      <c r="K237" s="5"/>
      <c r="L237" s="7"/>
    </row>
  </sheetData>
  <mergeCells count="3">
    <mergeCell ref="A1:L1"/>
    <mergeCell ref="A3:C3"/>
    <mergeCell ref="B5:C5"/>
  </mergeCells>
  <pageMargins left="0.39370078740157483" right="0.39370078740157483" top="0.74803149606299213" bottom="0.74803149606299213" header="0.31496062992125984" footer="0.31496062992125984"/>
  <pageSetup paperSize="9" scale="4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sectorwise ongoing</vt:lpstr>
      <vt:lpstr>'sectorwise ongoing'!Print_Titles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2013-08-01T11:17:12Z</cp:lastPrinted>
  <dcterms:created xsi:type="dcterms:W3CDTF">2012-12-07T09:53:32Z</dcterms:created>
  <dcterms:modified xsi:type="dcterms:W3CDTF">2014-03-04T07:54:02Z</dcterms:modified>
</cp:coreProperties>
</file>