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Ongoing NLCPR projects" sheetId="1" r:id="rId1"/>
    <sheet name="deptt.wise summary" sheetId="2" r:id="rId2"/>
  </sheets>
  <definedNames>
    <definedName name="_xlnm._FilterDatabase" localSheetId="0" hidden="1">'Ongoing NLCPR projects'!$A$4:$IS$252</definedName>
    <definedName name="_xlnm.Print_Titles" localSheetId="0">'Ongoing NLCPR projects'!$3:$4</definedName>
  </definedNames>
  <calcPr calcId="125725"/>
</workbook>
</file>

<file path=xl/calcChain.xml><?xml version="1.0" encoding="utf-8"?>
<calcChain xmlns="http://schemas.openxmlformats.org/spreadsheetml/2006/main">
  <c r="G22" i="2"/>
  <c r="F22"/>
  <c r="E22"/>
  <c r="I22" s="1"/>
  <c r="D22"/>
  <c r="C22"/>
  <c r="I21"/>
  <c r="H21"/>
  <c r="I20"/>
  <c r="H20"/>
  <c r="I19"/>
  <c r="H19"/>
  <c r="I18"/>
  <c r="H18"/>
  <c r="I17"/>
  <c r="H17"/>
  <c r="I16"/>
  <c r="H16"/>
  <c r="I15"/>
  <c r="H15"/>
  <c r="I14"/>
  <c r="H14"/>
  <c r="I13"/>
  <c r="H13"/>
  <c r="I12"/>
  <c r="I11"/>
  <c r="H11"/>
  <c r="I10"/>
  <c r="H10"/>
  <c r="I9"/>
  <c r="H9"/>
  <c r="I8"/>
  <c r="H8"/>
  <c r="I7"/>
  <c r="H7"/>
  <c r="I6"/>
  <c r="H6"/>
  <c r="H22" s="1"/>
  <c r="I7" i="1"/>
  <c r="J7"/>
  <c r="I8"/>
  <c r="J8"/>
  <c r="I9"/>
  <c r="J9"/>
  <c r="I10"/>
  <c r="J10"/>
  <c r="I11"/>
  <c r="J11"/>
  <c r="I12"/>
  <c r="J12"/>
  <c r="I13"/>
  <c r="J13"/>
  <c r="I14"/>
  <c r="J14"/>
  <c r="I15"/>
  <c r="J15"/>
  <c r="I16"/>
  <c r="J16"/>
  <c r="I17"/>
  <c r="J17"/>
  <c r="I18"/>
  <c r="J18"/>
  <c r="I19"/>
  <c r="J19"/>
  <c r="I20"/>
  <c r="J20"/>
  <c r="I21"/>
  <c r="I22"/>
  <c r="J22"/>
  <c r="I23"/>
  <c r="J23"/>
  <c r="I24"/>
  <c r="J24"/>
  <c r="I25"/>
  <c r="J25"/>
  <c r="I26"/>
  <c r="J26"/>
  <c r="I27"/>
  <c r="J27"/>
  <c r="I28"/>
  <c r="J28"/>
  <c r="I29"/>
  <c r="J29"/>
  <c r="I30"/>
  <c r="J30"/>
  <c r="I31"/>
  <c r="J31"/>
  <c r="I32"/>
  <c r="J32"/>
  <c r="I33"/>
  <c r="J33"/>
  <c r="I34"/>
  <c r="J34"/>
  <c r="I35"/>
  <c r="J35"/>
  <c r="I36"/>
  <c r="J36"/>
  <c r="I37"/>
  <c r="J37"/>
  <c r="I38"/>
  <c r="J38"/>
  <c r="I39"/>
  <c r="J39"/>
  <c r="I40"/>
  <c r="J40"/>
  <c r="I41"/>
  <c r="J41"/>
  <c r="I42"/>
  <c r="I43"/>
  <c r="I44"/>
  <c r="J44"/>
  <c r="I45"/>
  <c r="J45"/>
  <c r="I46"/>
  <c r="J46"/>
  <c r="I47"/>
  <c r="J47"/>
  <c r="I48"/>
  <c r="J48"/>
  <c r="I49"/>
  <c r="J49"/>
  <c r="I50"/>
  <c r="J50"/>
  <c r="I51"/>
  <c r="I52"/>
  <c r="J52"/>
  <c r="I53"/>
  <c r="J53"/>
  <c r="I54"/>
  <c r="J54"/>
  <c r="I55"/>
  <c r="J55"/>
  <c r="I56"/>
  <c r="J56"/>
  <c r="I57"/>
  <c r="J57"/>
  <c r="I58"/>
  <c r="J58"/>
  <c r="I59"/>
  <c r="J59"/>
  <c r="I60"/>
  <c r="J60"/>
  <c r="I61"/>
  <c r="J61"/>
  <c r="I62"/>
  <c r="J62"/>
  <c r="I63"/>
  <c r="J63"/>
  <c r="I64"/>
  <c r="J64"/>
  <c r="I65"/>
  <c r="J65"/>
  <c r="I66"/>
  <c r="J66"/>
  <c r="I67"/>
  <c r="J67"/>
  <c r="I68"/>
  <c r="J68"/>
  <c r="I69"/>
  <c r="J69"/>
  <c r="I70"/>
  <c r="J70"/>
  <c r="I71"/>
  <c r="J71"/>
  <c r="I72"/>
  <c r="J72"/>
  <c r="I73"/>
  <c r="J73"/>
  <c r="I74"/>
  <c r="J74"/>
  <c r="I75"/>
  <c r="J75"/>
  <c r="I76"/>
  <c r="J76"/>
  <c r="I77"/>
  <c r="J77"/>
  <c r="I78"/>
  <c r="J78"/>
  <c r="I79"/>
  <c r="I80"/>
  <c r="I81"/>
  <c r="I82"/>
  <c r="I83"/>
  <c r="J83"/>
  <c r="I84"/>
  <c r="I85"/>
  <c r="I86"/>
  <c r="J86"/>
  <c r="I87"/>
  <c r="I88"/>
  <c r="I89"/>
  <c r="I90"/>
  <c r="I91"/>
  <c r="I92"/>
  <c r="I93"/>
  <c r="I94"/>
  <c r="I95"/>
  <c r="I96"/>
  <c r="I97"/>
  <c r="E98"/>
  <c r="F98"/>
  <c r="G98"/>
  <c r="H98"/>
  <c r="I100"/>
  <c r="I101"/>
  <c r="I102"/>
  <c r="I103"/>
  <c r="I104"/>
  <c r="E105"/>
  <c r="F105"/>
  <c r="G105"/>
  <c r="H105"/>
  <c r="I107"/>
  <c r="J107"/>
  <c r="I108"/>
  <c r="I111" s="1"/>
  <c r="J108"/>
  <c r="I109"/>
  <c r="J109"/>
  <c r="I110"/>
  <c r="J110"/>
  <c r="E111"/>
  <c r="F111"/>
  <c r="G111"/>
  <c r="H111"/>
  <c r="I113"/>
  <c r="J113"/>
  <c r="I114"/>
  <c r="J114"/>
  <c r="I115"/>
  <c r="J115"/>
  <c r="E116"/>
  <c r="F116"/>
  <c r="G116"/>
  <c r="H116"/>
  <c r="I118"/>
  <c r="J118"/>
  <c r="I119"/>
  <c r="J119"/>
  <c r="I120"/>
  <c r="J120"/>
  <c r="I121"/>
  <c r="I122"/>
  <c r="I123" s="1"/>
  <c r="E123"/>
  <c r="F123"/>
  <c r="G123"/>
  <c r="H123"/>
  <c r="I125"/>
  <c r="J125"/>
  <c r="I126"/>
  <c r="J126"/>
  <c r="I127"/>
  <c r="J127"/>
  <c r="I128"/>
  <c r="J128"/>
  <c r="I129"/>
  <c r="J129"/>
  <c r="E130"/>
  <c r="F130"/>
  <c r="G130"/>
  <c r="H130"/>
  <c r="I132"/>
  <c r="J132"/>
  <c r="I133"/>
  <c r="J133"/>
  <c r="I134"/>
  <c r="J134"/>
  <c r="I135"/>
  <c r="J135"/>
  <c r="I136"/>
  <c r="J136"/>
  <c r="I137"/>
  <c r="J137"/>
  <c r="I138"/>
  <c r="J138"/>
  <c r="E139"/>
  <c r="F139"/>
  <c r="G139"/>
  <c r="H139"/>
  <c r="I141"/>
  <c r="J141"/>
  <c r="I143"/>
  <c r="J143"/>
  <c r="I144"/>
  <c r="J144"/>
  <c r="I145"/>
  <c r="J145"/>
  <c r="I146"/>
  <c r="J146"/>
  <c r="I147"/>
  <c r="J147"/>
  <c r="I148"/>
  <c r="J148"/>
  <c r="I149"/>
  <c r="J149"/>
  <c r="I150"/>
  <c r="J150"/>
  <c r="I151"/>
  <c r="J151"/>
  <c r="I152"/>
  <c r="J152"/>
  <c r="I153"/>
  <c r="J153"/>
  <c r="I154"/>
  <c r="J154"/>
  <c r="I155"/>
  <c r="J155"/>
  <c r="I156"/>
  <c r="J156"/>
  <c r="I157"/>
  <c r="J157"/>
  <c r="I158"/>
  <c r="I159"/>
  <c r="I160"/>
  <c r="I161"/>
  <c r="I162"/>
  <c r="I163"/>
  <c r="I164"/>
  <c r="I165"/>
  <c r="I166"/>
  <c r="E168"/>
  <c r="F168"/>
  <c r="G168"/>
  <c r="H168"/>
  <c r="I169"/>
  <c r="I170"/>
  <c r="J170"/>
  <c r="E171"/>
  <c r="F171"/>
  <c r="G171"/>
  <c r="H171"/>
  <c r="J171" s="1"/>
  <c r="I173"/>
  <c r="J173"/>
  <c r="I174"/>
  <c r="J174"/>
  <c r="I175"/>
  <c r="J175"/>
  <c r="I176"/>
  <c r="J176"/>
  <c r="E177"/>
  <c r="F177"/>
  <c r="G177"/>
  <c r="H177"/>
  <c r="J177" s="1"/>
  <c r="I179"/>
  <c r="J179"/>
  <c r="E180"/>
  <c r="F180"/>
  <c r="G180"/>
  <c r="H180"/>
  <c r="I182"/>
  <c r="J182"/>
  <c r="I184"/>
  <c r="J184"/>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I212"/>
  <c r="I213"/>
  <c r="I214"/>
  <c r="I215"/>
  <c r="I216"/>
  <c r="J216"/>
  <c r="E217"/>
  <c r="F217"/>
  <c r="G217"/>
  <c r="H217"/>
  <c r="J217" s="1"/>
  <c r="I218"/>
  <c r="I219"/>
  <c r="J219"/>
  <c r="I220"/>
  <c r="J220"/>
  <c r="I221"/>
  <c r="J221"/>
  <c r="I222"/>
  <c r="J222"/>
  <c r="I223"/>
  <c r="J223"/>
  <c r="I224"/>
  <c r="J224"/>
  <c r="I225"/>
  <c r="J225"/>
  <c r="I226"/>
  <c r="J226"/>
  <c r="I227"/>
  <c r="J227"/>
  <c r="I228"/>
  <c r="J228"/>
  <c r="I229"/>
  <c r="J229"/>
  <c r="I230"/>
  <c r="J230"/>
  <c r="I231"/>
  <c r="I232"/>
  <c r="I233"/>
  <c r="J233"/>
  <c r="I234"/>
  <c r="J234"/>
  <c r="I235"/>
  <c r="I236"/>
  <c r="I237"/>
  <c r="I238"/>
  <c r="I239"/>
  <c r="I240"/>
  <c r="I241"/>
  <c r="I242"/>
  <c r="I243"/>
  <c r="I244"/>
  <c r="I245"/>
  <c r="I246"/>
  <c r="I247"/>
  <c r="I248"/>
  <c r="I249"/>
  <c r="J249"/>
  <c r="I250"/>
  <c r="J250"/>
  <c r="I251"/>
  <c r="J251"/>
  <c r="E252"/>
  <c r="F252"/>
  <c r="G252"/>
  <c r="H252"/>
  <c r="I171" l="1"/>
  <c r="J252"/>
  <c r="I168"/>
  <c r="I139"/>
  <c r="I98"/>
  <c r="I252"/>
  <c r="I105"/>
  <c r="J180"/>
  <c r="I130"/>
  <c r="I217"/>
  <c r="I177"/>
  <c r="I116"/>
  <c r="I180"/>
</calcChain>
</file>

<file path=xl/sharedStrings.xml><?xml version="1.0" encoding="utf-8"?>
<sst xmlns="http://schemas.openxmlformats.org/spreadsheetml/2006/main" count="1041" uniqueCount="610">
  <si>
    <t>AA accorded by P&amp;D on 8-04-2015.</t>
  </si>
  <si>
    <t>2014-15</t>
  </si>
  <si>
    <t>Improvement of Kharupetia Udalguri Road from Ch.0.00 km to (EW, GSB, BM &amp; SDBC, Pavemewnt length - 15.00 km, carraige way width =5.50m) including RCC drains in the Bazar Portion under Darrang District.</t>
  </si>
  <si>
    <t xml:space="preserve">Darrang </t>
  </si>
  <si>
    <t>Total</t>
  </si>
  <si>
    <t xml:space="preserve"> P&amp;D Dept. recommended Rs.38.50 lakh(S/S). UC &amp; CC awaited from WPT &amp;BC Dept. </t>
  </si>
  <si>
    <t>31-03-2004</t>
  </si>
  <si>
    <t>2002-03</t>
  </si>
  <si>
    <t>Gauhati University Campus at Kokrajhar.</t>
  </si>
  <si>
    <t>Kokrajhar</t>
  </si>
  <si>
    <t>Proposal for S/S  not received from WPT&amp;BC Deptt.</t>
  </si>
  <si>
    <t>31-03-2006</t>
  </si>
  <si>
    <t>2000-01</t>
  </si>
  <si>
    <t xml:space="preserve">Special Area Game Centre at Kathalguri, Kokrajhar </t>
  </si>
  <si>
    <t xml:space="preserve"> M/DoNER directed the state govt. to complete the project from state's own resources . Accordingly, WPT &amp;BC Dept. has been intimated .</t>
  </si>
  <si>
    <t>31-07-2005</t>
  </si>
  <si>
    <t>Drinking water supply scheme at Gossaigaon, kokrajhar</t>
  </si>
  <si>
    <t>BAC Areas Projects implemented by BTC</t>
  </si>
  <si>
    <t>AA accorded by P&amp;D Dept. on 17-03-2015.. Rs.1128.89 lakh released as 1st instalment . Dept. yet to move for release.</t>
  </si>
  <si>
    <t>Sujit Narzary road from Tihu Chowk to Barimakha via Belguri Pathar.</t>
  </si>
  <si>
    <t>Baksa</t>
  </si>
  <si>
    <t>New project</t>
  </si>
  <si>
    <t>Construction of Road from Borobazar to Gumergaon via Chawdhuripar  in Chirang District</t>
  </si>
  <si>
    <t>chirang</t>
  </si>
  <si>
    <t>Mt. &amp; Bt. Of Road from Jaipur NH-31 C to Amguri JD Road Dumbruguri to Amguri) including construction of RCC Bridges &amp; Culverts, Kokrajhar</t>
  </si>
  <si>
    <t>AA accorded by P&amp;D Dept. on 19-05-2014.  Rs.304.76 lakh recommended by P&amp;D on 11-06-2014. UC awaited.</t>
  </si>
  <si>
    <t>2013-14</t>
  </si>
  <si>
    <t xml:space="preserve">Improvement of Road from Barama Dhamdhama Tamulpur </t>
  </si>
  <si>
    <t>AA accorded by P&amp;D Dept. on 28-02-2014. Rs.258.90 lakh (1st instlmnt) released by M/DoNER. P&amp;D recommended Rs.258.90 lakh on 19-09-2014.UC awaited.</t>
  </si>
  <si>
    <t>Construction of RCC bridge No. 15/2 over river Burisuti on Patadaha Panbari Road.</t>
  </si>
  <si>
    <t>AA accorded by P&amp;D Dept. on 5-11-2013. P&amp;D Dept. recommended Rs. 149.67 lakh (1st instlmnt) on 14-03-2014 and Rs.20.80 lakh recommended by on 08-09-2014. Uc for the amount awaited.</t>
  </si>
  <si>
    <t>Improvement of Kamdaltal Nikashi Road from Kuchi to Bhaldonga</t>
  </si>
  <si>
    <t>AA accorded by P&amp;D Dept. on 28-10-2013. Rs.478.30 lakh (1st instlmnt) released by M/DoNER. P&amp;D recommended Rs.478.30 lakh on 6-02-2015.</t>
  </si>
  <si>
    <t>Improvement of Road from Kharibari to Jamuguri in Udalguri</t>
  </si>
  <si>
    <t>Udalguri</t>
  </si>
  <si>
    <t>New project . AA accorded by P&amp;D Dept. on 21-10-2013.P&amp;D recommended Rs.125.00lakh &amp; Rs.126.35 lakh recommended Rs.126.35 lakh on 21-07-2014 &amp; 4-11-2014.UC awaited for the amount.</t>
  </si>
  <si>
    <t>Conversion of SPT Br.No.10/1, 12/3, 14/2 and 16/1 into RCC bridge on metd. Kokrajhar, Bahalpur Road.</t>
  </si>
  <si>
    <r>
      <t>AA accorded by P&amp;D Dept. on 18-07-2013.</t>
    </r>
    <r>
      <rPr>
        <b/>
        <sz val="18"/>
        <rFont val="Arial"/>
        <family val="2"/>
      </rPr>
      <t>Rs.62.90 lakh recommended by P&amp;D on 11-09-2014. UC for the amount awaited.</t>
    </r>
  </si>
  <si>
    <t>Construction of RCC Br. No.9/8 over laska on Dauluguri Dotma Road</t>
  </si>
  <si>
    <r>
      <t xml:space="preserve">AA accorded by P&amp;D Dept. on 20-07-2013. Dept yet to move for release of fund. Rs.398.00 lakh directly drawn from Finance Dept. UC for the said amount received but returned back on 25-09-2014 for necessary correction. </t>
    </r>
    <r>
      <rPr>
        <b/>
        <sz val="18"/>
        <rFont val="Arial"/>
        <family val="2"/>
      </rPr>
      <t>Rs.55.45 lakh(S/s) recommended by P&amp;D on 8-09-2014.</t>
    </r>
  </si>
  <si>
    <t>Improvement of raod from Budura to Parbahuchuba Dimakuchi PWD road at batabari via Khasiachuba, Barangababari</t>
  </si>
  <si>
    <r>
      <t>AA accorded by P&amp;D Dept. on 29-05-2013.P&amp;D Dept. recommended Rs. 10.77 crore(G/s) on 06-09-2013. UC for Rs.7.08 crore received and returned back for correction.</t>
    </r>
    <r>
      <rPr>
        <b/>
        <sz val="18"/>
        <rFont val="Arial"/>
        <family val="2"/>
      </rPr>
      <t xml:space="preserve"> File sent to judicial dept. for advice regarding countersignature on UC by P&amp;D Dept. on 13-01-2014.</t>
    </r>
  </si>
  <si>
    <t>June,2014</t>
  </si>
  <si>
    <t>Improvement/upgradation of Mangaldoi Bhutiachang Samrang Road fromCH-47722M to CH-48292 and from 50000 to CH-62500M including cross -drainage works</t>
  </si>
  <si>
    <t>udalguri</t>
  </si>
  <si>
    <t>AA accorded by P&amp;D Dept. on 03-06-2013. Rs.517.79 alkh recommended by P&amp;D on 21-10-2014.</t>
  </si>
  <si>
    <t xml:space="preserve">College of Nursing at Kokrajhar </t>
  </si>
  <si>
    <t>AA accorded by P&amp;D Dept. on 29-05-2013. P&amp;D Dept. recommended Rs.2.76crore in October, 2013. UC for the awaited.</t>
  </si>
  <si>
    <t>Construction of Road from paoriputa to Natun Panbari with black topping and construction of RCC Bridge over River Pasnai in Udalguri District.</t>
  </si>
  <si>
    <t>Rs.772.60 lakh(2nd)  recommended by P&amp;D Dept. UC awaited from dept.</t>
  </si>
  <si>
    <t>2012-13</t>
  </si>
  <si>
    <t>Rajendrapur flow Irrigation Scheme</t>
  </si>
  <si>
    <t>UC for Rs.421.40 lakh(G/s) &amp; Rs.45.00 Lakh(S/s) forwarded to MDoNER on 24-02-2015. Funds awaited from MDoNER.</t>
  </si>
  <si>
    <t xml:space="preserve">Construction of Road from Gopalpur(Kekerikuchi) to Niz-Kaurbaha(13.5Km length) including construction of RCC Bridge No. 5/1(15.00m length) under PWD, Musalpur(R&amp;B) Division)
</t>
  </si>
  <si>
    <t>New Project. AA being accorded by P&amp;D Deptt.</t>
  </si>
  <si>
    <r>
      <rPr>
        <b/>
        <sz val="18"/>
        <rFont val="Arial"/>
        <family val="2"/>
      </rPr>
      <t xml:space="preserve"> </t>
    </r>
    <r>
      <rPr>
        <sz val="18"/>
        <rFont val="Arial"/>
        <family val="2"/>
      </rPr>
      <t>AA accorded by P&amp;D Deptt. on 18-02-2013. P&amp;D Dept. recommended the amount in March, 2014. UC awaited from Dept.</t>
    </r>
  </si>
  <si>
    <t>Construction of Road from Rongaichera Bazar to Bhola Bazar</t>
  </si>
  <si>
    <t>AA ccorded by P&amp;D Deptt. on 25-01-2013. Rs. 708.15 lakh has been released as 1st installment on 21-05-2014.uc awaited.S/S Rs.98.38 lakh recommended on 27-10-2014.</t>
  </si>
  <si>
    <t>Conversion of washed out SPT Bridge No.2/1 over river Hell into RCC Bridge on Shialmari Moinaguri Road in Kokrajhar District.</t>
  </si>
  <si>
    <t>AA accorded by P&amp;D dept. on 5th July, 2012.S/Sof Rs.35.42 lakh recommended on 22-07-2014 by P&amp;D.C.UC of Rs.163.32 forwarded to M/DoNER on 6/1/15WPT&amp;BC dept. is requested to submit UC for 2nd installment.</t>
  </si>
  <si>
    <t>Khowra Flow Irrigation Scheme</t>
  </si>
  <si>
    <t>Rs. 317.65 lakh(2nd instlmnt) received from MDoNER. Rs.220.00 recommended by P&amp;D on 21-10-2014.  P&amp;D Dept. recommended Rs. 90.00 lakh(s/s) on 20-02-2014. UC for the amount awaited.</t>
  </si>
  <si>
    <t>2010-11</t>
  </si>
  <si>
    <t>Construction of proposed Stadium at Musalpur in Baska Distict.</t>
  </si>
  <si>
    <t>Latest inspection report is forwarded to M/DoNER on 28-07-2014.  S/S of Rs.14.68 lakh recommended on 30-10-2014.WPT&amp;BC dept. is requested to submit the proposal for recommendation of Rs.105.96lakh on 8-1-2015.</t>
  </si>
  <si>
    <t>2011-12</t>
  </si>
  <si>
    <t>Tamulpur Piped Water Supply Scheme</t>
  </si>
  <si>
    <t>P&amp;D recommended Rs.394.12 lakh(2nd ) on10-11-2014 and  Rs.186.00lakh (S/s) recommended by P&amp;D in July &amp; Dec, 2013. UC awaited.</t>
  </si>
  <si>
    <t>Flow Irrigation Scheme from River Kulsik at Palashgarh under tangla irrigation Division, Udalguri District</t>
  </si>
  <si>
    <t>AA accorded by P&amp;D on 17-01-2010.Clarification on the U/C is forwarded to M/DoNER on 11-07-2014.State share of Rs.140.00lakh recommended by P&amp;D on 24-01-2014.Rs.641.90 lakh recommended by P&amp;D on 15-09-2014. P&amp;D recommended Rs.17.00 lakh as S/S on 17-11-2014.</t>
  </si>
  <si>
    <t>Construction of Fly over at the intersection of Pramathesh Barua Road and N.F. railway Track at Bijni Town</t>
  </si>
  <si>
    <t>Chirang</t>
  </si>
  <si>
    <t>UC for Rs.428.55 lakh forwarded to MDoNER on 20-01-2015. Funds awaited from DoNER. P&amp;D recommended Rs.60.12 lakh as state share on 19-09-2014.</t>
  </si>
  <si>
    <t>Construction of RCC Br.No. 8/1 over Saral Bhanga on Dotmo Balajan Road.</t>
  </si>
  <si>
    <r>
      <t>A/A accorded by P &amp; D Deptt on 27-12-2011. Rs.269.79lakh( 1st installment) released on 15-12-2011 by M/DONER. Fund of Rs.250.00lakh released directly from Finance dept. E&amp;M div.submited report.  P&amp;D recommended Rs.19.79 lakh of remaining G/S on 17-11-2014. U</t>
    </r>
    <r>
      <rPr>
        <b/>
        <sz val="18"/>
        <rFont val="Arial"/>
        <family val="2"/>
      </rPr>
      <t>C for Rs.202.19 lakh forwarded to MDoNER on 19-11-2014.</t>
    </r>
  </si>
  <si>
    <t>Upgradation of Road from NH-31( C) via Serfenanguri, Nepalpara, Athiabari, Ebargaon, Thaigiriguri and No.2 Hazarkiapara to Kapuragaon</t>
  </si>
  <si>
    <r>
      <t xml:space="preserve">Rs. 223.17 lakh (2nd) instalment recived from MDoNER 24-02-2015. </t>
    </r>
    <r>
      <rPr>
        <b/>
        <sz val="18"/>
        <rFont val="Arial"/>
        <family val="2"/>
      </rPr>
      <t xml:space="preserve"> </t>
    </r>
    <r>
      <rPr>
        <sz val="18"/>
        <rFont val="Arial"/>
        <family val="2"/>
      </rPr>
      <t>Meanwhile,  P&amp;D Dept. also recommended Rs. 24.80 lakh(s/s) on5-02-2014. UC for the amount awaited.</t>
    </r>
  </si>
  <si>
    <t>Construction of Road with MTBT from UT road at Dimakucji Don- Bosco School to Badlapara via Kalikhola Road, Udalguri</t>
  </si>
  <si>
    <t xml:space="preserve">P&amp;D recommended Rs.321.72 lakh on UC for Rs. 321.72 lakh forwarded to M/DoNER on 26-07-2013. Funds awaited from M/DoNER. P&amp;D Dept. recommended Rs. 35.75 lakh(s/s) on 26-08-2013, Rs. 35.75 lakh(s/s) on 19-03-2014 and Rs.17.88 lakh 20-10-2014. </t>
  </si>
  <si>
    <t xml:space="preserve">Improvement of Chintagaon Botiamari Road in Udalguri District </t>
  </si>
  <si>
    <t>AA accorded by P&amp;d dept. on 20-07-2011. 1st instalment  (Rs. 269.71 lakh recommended by P&amp;D on 11-02-2014. UC awaited from Dept.WPT&amp;BC dept. is requested to re-submit proposal for SS with  UC vide endorsement dtd.28-01-15.</t>
  </si>
  <si>
    <t>Upgradation of NT Road through Ramphalbil Bazar to all weather roads of SPT bridge into RCC Bridge (International  Border Area)</t>
  </si>
  <si>
    <t xml:space="preserve"> Rs.148.85 lakh released as 3rd &amp;final instlmnt recommended by P&amp;D on 26-02-2014. UC &amp;CC received,but returned back for necessary correction.</t>
  </si>
  <si>
    <t xml:space="preserve">Improvement of Moholiapara Dongapara Borongajuli PWD Road. </t>
  </si>
  <si>
    <t xml:space="preserve">Rs. 192.32 lakh(final instlmnt) recommended by P&amp;D Dept. in Aug., 2013. UC awaited from dept. UC for Rs.37.94 lakh(G/s) received and returned </t>
  </si>
  <si>
    <t>30.11.2012</t>
  </si>
  <si>
    <t>Improvement of Tangla Kachubill Road .</t>
  </si>
  <si>
    <t>WPT &amp;BC</t>
  </si>
  <si>
    <t xml:space="preserve"> Total:</t>
  </si>
  <si>
    <t>Infrastructure Development of Haflong Government College, Haflong</t>
  </si>
  <si>
    <t>Dima Hasao</t>
  </si>
  <si>
    <t>AA accorded by P&amp;D Dept. on 24-02-2014. Rs. 389.05 lakh released as 1st instlmnt by M/DoNER  on 20-02-2014. Dept. yet to move for release of fund.</t>
  </si>
  <si>
    <t>Dikanshi Irrigation project</t>
  </si>
  <si>
    <t>Karbi Anglong</t>
  </si>
  <si>
    <t xml:space="preserve">Rs.394.05 lakh (2nd)  released by MDoNER on 4-12-2014. . Rs. 51.10 lakh (S/S) recommended by P&amp;D.Rs.394.05 lakh recommended by P&amp;D on2-3-2015. </t>
  </si>
  <si>
    <t>Farkongcho Irrigation Scheme</t>
  </si>
  <si>
    <t>AA accorded by P&amp;D Dept. on 05-10-2013.P&amp;D  Dept.recommended Rs.37.00 lakh on 17-02-2015.</t>
  </si>
  <si>
    <t>Langkhailu Irrigation Scheme</t>
  </si>
  <si>
    <t>P&amp;D Dept. recommended Rs 180.00 lakh on 14-03-2014.UC awaited from dept.</t>
  </si>
  <si>
    <t>Improvement of Lahorijan Gautom Basti Road (Ph-II, L-5.50km from Ch.9000.0m to Ch.14500.0m)</t>
  </si>
  <si>
    <t>AA accorded by P&amp;D Dept. on 02-07-2013. Dept. yet to move for release of Rs.79.20 lakh(1st instlmnt)</t>
  </si>
  <si>
    <t>Construction of RCC Bridge No. 4/3 on NH -36 '0' Point to Howragaht Karok Road at Kanki Engti Gaon via Monsing Rongchehon Gaon</t>
  </si>
  <si>
    <t xml:space="preserve">AA accorded by P&amp;D Deptt. on 29-06-2013.Dept. yet to move for release of fund.  </t>
  </si>
  <si>
    <t>3-0-11-2014</t>
  </si>
  <si>
    <t>Construction of Home for Orphans and Destitute children at Haflong alongwith staff quarters including one Vocational Training Centre for children</t>
  </si>
  <si>
    <t>UC forwarded to MDoNER on 11-12-2014. Rs.11.51 lakh(s/s) recommended by P&amp;D.</t>
  </si>
  <si>
    <t>Construction of RCC Multistoried Auditorium Building attached to Halflong Government College at Halflong in Dima Hasao District.</t>
  </si>
  <si>
    <t>UC forwarded to MDoNER on 20-12-2014.</t>
  </si>
  <si>
    <t>Improvement &amp;Strenghtening of Hard Crust Road from Liasong to latko Border Road (Length 30Km) under Mahur Road Division</t>
  </si>
  <si>
    <t>UC for Rs.342.85 lakh forwarded to MDoNER on 6-03-2014. Clarification on UC sought by MDONER and HAD has requested to submit the same on 23-05-2014. Rs. 47.83lakh recommended by P&amp;D.</t>
  </si>
  <si>
    <t>Phangcho Basti Irrigation Scheme</t>
  </si>
  <si>
    <t>AA accorded by P&amp;D Deptt. on 7.11.2012. Dept. yet to move for release of Rs. 254.30 lakh(1st instlmnt).</t>
  </si>
  <si>
    <t>Augmentation of donka mokam Piped Water Supply Scheme(PWSS)</t>
  </si>
  <si>
    <t xml:space="preserve">AA accorded by P&amp;D on 07-07-2012 .Dept. yet to move for release of fund.  </t>
  </si>
  <si>
    <t>Metalling and Blacktopping of Ashalu Diduki Road including WBM(length=18km) under Mahur Road Division</t>
  </si>
  <si>
    <t xml:space="preserve">UC for Rs.313.75 lakh (2nd instlmnt)forwarded to MDONER on 7-03-2014.  Meanwhile UC for Rs.87.17 lakh (s/s) recommended by P&amp;D dept. on 2014 awaited. Funds awaited from MDoNER. </t>
  </si>
  <si>
    <t>Kaku basti Irrigation Scheme</t>
  </si>
  <si>
    <t>P&amp;D Dept. recommended Rs. 504.90 lakh on 30-07-2013. UC awaited from HAD.</t>
  </si>
  <si>
    <t xml:space="preserve">Improvement of Ronghang Basti to Thekrajan Road </t>
  </si>
  <si>
    <t>P&amp;D Dept. recommended Rs.670.74 lakh on 7-3-2014. UC awaited from dept.</t>
  </si>
  <si>
    <t xml:space="preserve">Greater Dokmoka  Tekelangjan water supply scheme for fluoride, Arsenic/ iron affected areas from Dikrut, </t>
  </si>
  <si>
    <t>UC for Rs.64.85 lakh forwarded to M/DoNER on 2-06-2014.  Clarification on UC also forwarded to MDoNER.Funds awaited from M/doNER.</t>
  </si>
  <si>
    <t>Infrastructure Development of Road Transport system under Karbi Anglong Autonomous Council (KAAC) Part-I</t>
  </si>
  <si>
    <t>P&amp;D Dept. recommended Rs.171.86 lakh (2nd instalmnt) in March, 2014. UC awaited from dept.</t>
  </si>
  <si>
    <t>Construction of road from Hidpi to Lahorijan Goutom Bast Road</t>
  </si>
  <si>
    <t>HAD has been requested on 26-07-2013 to correct the UC (Rs.125.00 lakh) as sought by M/Doner. Meanwhile , P&amp;D Dept recommended Rs. 73.71 lakh on 5-07-2013 and UC awaited from deptt. Reminder issued for subvmission of clarification/UC/move proposal for S/s</t>
  </si>
  <si>
    <t>2009-10</t>
  </si>
  <si>
    <t>Metalling &amp; Black Topping of Gunjung- Maibong Road.</t>
  </si>
  <si>
    <t>P&amp;D Deptt. recommended Rs.78.40 lakh on 15-12-2012.UC awaited from Dept. HAD has been requested to submit the same on 14-08-2012. Reminder issued for UC on 26-09-2013.</t>
  </si>
  <si>
    <t>31/12/2012</t>
  </si>
  <si>
    <t>Deithor Minor Irrigation Project</t>
  </si>
  <si>
    <t xml:space="preserve"> 3rd instalmnt awaited from MDoNER.  P&amp;D recommended Rs.32.96 lakh(S/s) on 25-03-2014. UC awaited from dept.</t>
  </si>
  <si>
    <t>Development of Tourism Infrastructure at Bagori Entry Point of Kaziranga National park</t>
  </si>
  <si>
    <r>
      <t xml:space="preserve">AA  accorded by P&amp;D deptt. on 11-12-2009. Department </t>
    </r>
    <r>
      <rPr>
        <b/>
        <sz val="18"/>
        <rFont val="Arial"/>
        <family val="2"/>
      </rPr>
      <t>yet to move</t>
    </r>
    <r>
      <rPr>
        <sz val="18"/>
        <rFont val="Arial"/>
        <family val="2"/>
      </rPr>
      <t xml:space="preserve"> for release of fund. </t>
    </r>
  </si>
  <si>
    <t>Langklangvong Water Supply Scheme</t>
  </si>
  <si>
    <r>
      <t xml:space="preserve">P&amp;D Dept. recommended Rs. 200.70 lakh on 29-03-2012.HAD has been requested to submit the clarification about drawal  &amp; release of Rs.200.70 lakh on 27-02-2014. </t>
    </r>
    <r>
      <rPr>
        <b/>
        <sz val="18"/>
        <rFont val="Arial"/>
        <family val="2"/>
      </rPr>
      <t>UC for the amount awaited from Dept.</t>
    </r>
  </si>
  <si>
    <t>14/07/2011</t>
  </si>
  <si>
    <t>Construction of RCC (a)bridge No.8/6 over River Dirring,(b)bridge No.18/1 over  River Borjan, ©bridge No.19/1 over river Borjan, (d)bridge No.23/3 over river Donjan,(e)bridge No.27/3 over river Kakosang, (f)Bridge No.48/1 over River Deihori of Chowkihola-Panjan-Deithor-Malasi-Dirring-Kohora road(CPDMDK road),(2)Construction of RCC bridge No.2/1 over River Kohora on Kohora Bagori road, in Assam.</t>
  </si>
  <si>
    <t xml:space="preserve"> P&amp; D Dept. recommended Rs.866.93 lakh on 29-06-2013. UC for the amount awaited from dept.</t>
  </si>
  <si>
    <t>16/06/2011</t>
  </si>
  <si>
    <t>Improvement of BBDC road at 31st km.</t>
  </si>
  <si>
    <t xml:space="preserve"> P&amp;D Dept. recommended Rs.111.76 lakh on 4-09-2013. UC awaited from dept. Reminder issued on UC on 26-09-2013.</t>
  </si>
  <si>
    <t>30/09/2010</t>
  </si>
  <si>
    <t>2008-09</t>
  </si>
  <si>
    <t>Construction of RCC Bridge No. 28/1 on Dehangi Dayangmukh Road over Thaijuwari Nala &amp; Langlodisa Nala (PWD Roads Haflong Division), Dima Hasao</t>
  </si>
  <si>
    <t>Rs.3.10 crore directly released by Finance Dept. and UC awaited from deptt.</t>
  </si>
  <si>
    <t>17/12/2010</t>
  </si>
  <si>
    <t>Greater Bokajan water supply Scheme, Karbi Anglong</t>
  </si>
  <si>
    <t>HAD will submit UC and take action against the officers that are involved in this irregularities.</t>
  </si>
  <si>
    <t>31/072010</t>
  </si>
  <si>
    <t>Augmentation of Greater Diphu Water Supply Scheme, Karbi Anglong</t>
  </si>
  <si>
    <t>P&amp;D Dept. recommended Rs. 28.61 lakh on 28-03-2012.  UC for the amount awaited from Dept. Reminder issued on 27-09-2013. Retendering of work.</t>
  </si>
  <si>
    <t>Construction of RCC Bridge No. 22/1 over River Diffolloo on Chowkihola – Panjan – Deithor – Malasi – Dirring – Kohora Road (CPDMDK Road) renamed Solonijan Chowkihola Kohora Road (Kohora PWD Division), Karbi Anglong</t>
  </si>
  <si>
    <t>P&amp;D Dept. recommended Rs.100.00 lakh on 22-07-2011. UC awaited for the amount.</t>
  </si>
  <si>
    <t>31/12/2007</t>
  </si>
  <si>
    <t>2006-07</t>
  </si>
  <si>
    <t>Greater Mahur Town Water Supply Scheme., Dima Hasao</t>
  </si>
  <si>
    <r>
      <t xml:space="preserve">Rs.146.80 lakh recommended out of Rs.294.00 lakh (2nd  instlmnt) on 20-09-2008. UC awaited from Dept.                                                                                    </t>
    </r>
    <r>
      <rPr>
        <b/>
        <sz val="18"/>
        <rFont val="Arial"/>
        <family val="2"/>
      </rPr>
      <t>(PROJECT HAS BEEN DROPPED BY MDONER)</t>
    </r>
  </si>
  <si>
    <t>2004-05</t>
  </si>
  <si>
    <t>Diphu Sports Complex at Diphu, Karbi Anglong</t>
  </si>
  <si>
    <t>P&amp;D recommended Rs.420.00 lakh (out of Rs.592.64 lakh 2nd instlmnt. ) in  Jan/09. UC for the amount awaited from dept.Reminder issued on 30-09-2013.</t>
  </si>
  <si>
    <t>31/12/2006</t>
  </si>
  <si>
    <t>Conversion of 100 bedded Civil Hospital to 200 Bedded Hospital with construction of Staff Quarters buildings at Haflong in North Cachar Hills in Assam.</t>
  </si>
  <si>
    <t>DoNER sought clarification on the UC on 09-08-2007. Clarification awaited from dept.Reminder issued on 1-06-2012 &amp; 21-03-2013.</t>
  </si>
  <si>
    <t>31/07/2005</t>
  </si>
  <si>
    <t>2003-04</t>
  </si>
  <si>
    <t>Haflong Water Supply Scheme Raw Water Pumping Main from Robinalla in Assam., Dima Hasao</t>
  </si>
  <si>
    <t>Hill Areas</t>
  </si>
  <si>
    <t>Dept. yet to move proposal for release. AA revalidated. Dept. yet to move  for fund.</t>
  </si>
  <si>
    <t>31/06/2012</t>
  </si>
  <si>
    <t>Comprehensive Development plan for college of Fisheries for augmentation Human Resources, Nagaon</t>
  </si>
  <si>
    <t>Nagaon</t>
  </si>
  <si>
    <t>Agriculture</t>
  </si>
  <si>
    <t xml:space="preserve"> P&amp;D recommended Rs. 38.39 lakh in July, 2012. CC &amp; UC awaited from the dept..</t>
  </si>
  <si>
    <t>30/11/2008</t>
  </si>
  <si>
    <t>2007-08</t>
  </si>
  <si>
    <t>Cashew processing plant at Mancachar, Dhubri</t>
  </si>
  <si>
    <t>Dhubri</t>
  </si>
  <si>
    <t>NERMAC</t>
  </si>
  <si>
    <t xml:space="preserve">Completion Certificate and UC for Rs.26.86Lakh the State Share  awaited from Deptt. will be submitted soon. </t>
  </si>
  <si>
    <t>2005-06</t>
  </si>
  <si>
    <t>Approach Road to Balipara Industrial Growth Centre, Sonitpur</t>
  </si>
  <si>
    <t>Sonitpur</t>
  </si>
  <si>
    <t>Industries &amp; Commerce</t>
  </si>
  <si>
    <t>Rs.6.37 Lakh(s/s)  released. UC awaited.                                                                                2nd  instalmnt received from MDoNER. Dept. yet to move for release.</t>
  </si>
  <si>
    <t>31/05/2012</t>
  </si>
  <si>
    <t>Construction of RCC gallery of District Sports Association (Stadium Complex ,Hailakandi)</t>
  </si>
  <si>
    <t>Hailakandi</t>
  </si>
  <si>
    <t>UC pending for Rs.116.66 lakh since 10-12-08. UC under process.</t>
  </si>
  <si>
    <t>30/04/2010</t>
  </si>
  <si>
    <r>
      <t xml:space="preserve">Construction of District Sports Complex at Jhagrapara , Dhubri </t>
    </r>
    <r>
      <rPr>
        <b/>
        <sz val="18"/>
        <rFont val="Arial"/>
        <family val="2"/>
      </rPr>
      <t>(MP)</t>
    </r>
  </si>
  <si>
    <t xml:space="preserve"> Submission of UC is under process.</t>
  </si>
  <si>
    <t>31/07/2010</t>
  </si>
  <si>
    <r>
      <t xml:space="preserve">Construction of Chandi Barua Stadium at Howly Town, Barpeta </t>
    </r>
    <r>
      <rPr>
        <b/>
        <sz val="18"/>
        <rFont val="Arial"/>
        <family val="2"/>
      </rPr>
      <t xml:space="preserve">(MP), </t>
    </r>
  </si>
  <si>
    <t>Barpeta</t>
  </si>
  <si>
    <t>UC for Rs.108.40 lakh (2nd) forwarded to M/DoNER on 30-08-2013. P&amp;D has revalidated the amount in April, 2014. Funds awaited from M/DoNER.</t>
  </si>
  <si>
    <t>30/07/2009</t>
  </si>
  <si>
    <t>Development of Jorhat Stadium at Jorhat</t>
  </si>
  <si>
    <t>Jorhat</t>
  </si>
  <si>
    <t>Sports</t>
  </si>
  <si>
    <t>UC alongwith fund demand forwarded to M/DoNER. Funds (3rd ) awaited from M/DoNER. Target date of completion  by Mar., 2014. 3rd instalment awaited form M/DoNER. Main line Pump under installation, TP 88%, UGR, ESR-Dispur Tea auction Centre to Hanuman Mandir.</t>
  </si>
  <si>
    <t>31/01/2010</t>
  </si>
  <si>
    <t>Stabilisation of Dispur Water Supply Scheme., Kamrup(M)</t>
  </si>
  <si>
    <t>Kamrup(M)</t>
  </si>
  <si>
    <t>Public Health Engineering</t>
  </si>
  <si>
    <t xml:space="preserve">AA accorded by P&amp;D on </t>
  </si>
  <si>
    <t>Margherita</t>
  </si>
  <si>
    <t>Tinsukia</t>
  </si>
  <si>
    <t>AA accorded by P&amp;D Deptt. on19-05-2014. UDD issued AA in Nov., 2014. Dept yet to move for release of fund.</t>
  </si>
  <si>
    <t>Improvement of Drainages system of Dibrugarh Town</t>
  </si>
  <si>
    <t>Dibrugarh</t>
  </si>
  <si>
    <t>AA accorded by P&amp;D Deptt. on19-05-2014. UDD Issued  A/A in oct.,2014. Fund not yet released from MDoNER.</t>
  </si>
  <si>
    <t>Construction of Roads at Tinsukia Town.</t>
  </si>
  <si>
    <t>AA accorded by P&amp;D Deptt. on 20-05-2014. UDD issued  A/A in oct.,2014. Fund not yet released from MDoNER.</t>
  </si>
  <si>
    <t>Improvement of Roads in Tinsukia Master Plan Area., Tinsukia</t>
  </si>
  <si>
    <r>
      <t xml:space="preserve">AA accorded by P&amp;D Deptt. on 02-01-2014. </t>
    </r>
    <r>
      <rPr>
        <b/>
        <sz val="18"/>
        <rFont val="Arial"/>
        <family val="2"/>
      </rPr>
      <t xml:space="preserve">Pending due to code of conduct. </t>
    </r>
  </si>
  <si>
    <t>Tinsukia Town Water Supply project (Phase -II)</t>
  </si>
  <si>
    <t>Tinsukia Town Water Supply project (Phase-I)</t>
  </si>
  <si>
    <t>A/A accorded by P&amp;D on 19.5.2014.</t>
  </si>
  <si>
    <t>Construction of Super Market Complex at Moran Revenue Town</t>
  </si>
  <si>
    <t>AA accorded by P&amp;D Deptt. on 17-12-2013. A/A revalidated on 1.9.2014.</t>
  </si>
  <si>
    <t xml:space="preserve">Proposed Town Hall at Dibrugarh </t>
  </si>
  <si>
    <t>AA accorded by P&amp;D Deptt. on 11-12-2013. Rs.431.25lakh recommended  on 26.11.14. UC awaited from dept.</t>
  </si>
  <si>
    <t xml:space="preserve">Development of Roads for Dhemaji Town </t>
  </si>
  <si>
    <t>Dhemaji</t>
  </si>
  <si>
    <t>P&amp;D Dept. recommended Rs.4.50 lakh in October, 2013. UC under process.</t>
  </si>
  <si>
    <t>Improvement and Development of Goalpara Town Road Network in Goalpara District</t>
  </si>
  <si>
    <t>Goalpara</t>
  </si>
  <si>
    <t xml:space="preserve">Dept. Is requested to implement the project as per schedule date.UC awaited from deptt. </t>
  </si>
  <si>
    <t>31-09-2014</t>
  </si>
  <si>
    <t>Construction of Roadside drainage System including of Town roads in Nagaon Urban Area</t>
  </si>
  <si>
    <t>AA accorded by P&amp;D on 28-01-2012. Work not yet allotted due to court case.</t>
  </si>
  <si>
    <t xml:space="preserve">Construction of 4 nos. of road including box culverts and pucca drainage in Lakhipur Town </t>
  </si>
  <si>
    <t xml:space="preserve">Uc for the recommended amount awaited from dept.. </t>
  </si>
  <si>
    <t>Construction of multistoried car parking cum city Hall, Jorhat</t>
  </si>
  <si>
    <t xml:space="preserve">Rs.41.44Lakh (s/s) released. Rs.398.48 lakh (2nd instalment received) from MDoNER. Dept. yet to move for release.. </t>
  </si>
  <si>
    <t>Improvement of Roads in Biswanath chariali Town, Sonitpur</t>
  </si>
  <si>
    <t>P&amp;D recommended the amount and UC awaited from UDD.</t>
  </si>
  <si>
    <t>28-02-2013</t>
  </si>
  <si>
    <t>Sarupathar Piped Water Supply , Golaghat</t>
  </si>
  <si>
    <t>Golaghat</t>
  </si>
  <si>
    <t xml:space="preserve">AA accorded by P&amp;D on 28-01-2011. Dept. yet to move for release. </t>
  </si>
  <si>
    <t>28-02-2014</t>
  </si>
  <si>
    <t>Bongaigaon Town Water Supply Scheme, Bongaigaon</t>
  </si>
  <si>
    <t>Bongaigaon</t>
  </si>
  <si>
    <t>UC for RS.50.74 lakh forwarded to MDoNER on 15-07-2014.</t>
  </si>
  <si>
    <t>Kharupetia Water Supply Scheme, Darrang</t>
  </si>
  <si>
    <t>Darrang</t>
  </si>
  <si>
    <t>UC for Rs.65.63 lakh forwarded to M/DoNER .Query on UC sought by MDoNER on 27-05-2014 and deptt has been requested on 16-07-2014 to submit the same. Funds awaited from MDoNER.</t>
  </si>
  <si>
    <t>31-03-2012</t>
  </si>
  <si>
    <t>Barpeta Bus Terminus, Barpeta</t>
  </si>
  <si>
    <r>
      <t xml:space="preserve">UC for Rs.141.17 lakh forwarded to MDoNER on 17-07-2014. Rs.40.00Lakh (s/s) recommended by P&amp;D. </t>
    </r>
    <r>
      <rPr>
        <b/>
        <sz val="18"/>
        <rFont val="Arial"/>
        <family val="2"/>
      </rPr>
      <t xml:space="preserve"> Funds awaited from DoNER.</t>
    </r>
  </si>
  <si>
    <t>31-01-2012</t>
  </si>
  <si>
    <t xml:space="preserve">Improvement of Municipal Road in Narayanpur, lakhimpur </t>
  </si>
  <si>
    <t>lakhimpur</t>
  </si>
  <si>
    <t>Department is requested  to resubmit the UC for Rs.138.99 lakh.</t>
  </si>
  <si>
    <t>31/04/2013</t>
  </si>
  <si>
    <t>Mangaldoi Water Supply Scheme, Darrang</t>
  </si>
  <si>
    <t>P&amp;D Dept. recommended Rs.121.00 lakh in March, 2013. UC awaited. Rs. 47.00 lakh FOC released by Finance. UC under process Work order issued.</t>
  </si>
  <si>
    <t>31/04/2012</t>
  </si>
  <si>
    <t>Margherita Piped water Supply scheme, Tinsukia</t>
  </si>
  <si>
    <t>74% drainage work completed. Revised working estimate as sought by DONER  not yet received from Dept.S/s demand not received from deptt.</t>
  </si>
  <si>
    <t>29/05/2009</t>
  </si>
  <si>
    <t>74(drain)</t>
  </si>
  <si>
    <t>Improvement of Roads and Natural Drainage System within Greater Tezpur Town, Sonitpur</t>
  </si>
  <si>
    <t xml:space="preserve"> UC for Rs.116.53 lakh forwarded to MDoNER on 15-07-2014. Rs.131.00 lakh (S/s) recommended by P&amp;D..  Approval for replacement of pumping berge awaited from MDoNER.</t>
  </si>
  <si>
    <t>30/05/2007</t>
  </si>
  <si>
    <t>Sibsagar Town Water Supply Scheme, Sibsagar</t>
  </si>
  <si>
    <t>Sibsagar</t>
  </si>
  <si>
    <t xml:space="preserve"> P&amp; D Dept. recommended Rs.50.46 lakh (s/s) on 8-12-2011. Uc awaited.</t>
  </si>
  <si>
    <t>30/05/2009</t>
  </si>
  <si>
    <t>Golaghat Town Water Supply Scheme Phase-II (MP), Golaghat</t>
  </si>
  <si>
    <t xml:space="preserve">UC for Rs. 34.54 lakh forwarded to MDoNER on 15-07-2014. Release of State share under process.The project will be completed by  Dec, 2014. </t>
  </si>
  <si>
    <t>30/09/2008</t>
  </si>
  <si>
    <t>Dhubri Town Water Supply Scheme in Assam, Dhubri</t>
  </si>
  <si>
    <t>Urban Development</t>
  </si>
  <si>
    <r>
      <t>UC for Rs. 171.40 lakh forwarded to M/DoNER in March,</t>
    </r>
    <r>
      <rPr>
        <b/>
        <sz val="18"/>
        <rFont val="Arial"/>
        <family val="2"/>
      </rPr>
      <t xml:space="preserve"> Funds awaited from MDoNER.</t>
    </r>
  </si>
  <si>
    <t>Construction of Multi Level Parking at Ambari, Guwahati, Kamrup(M)</t>
  </si>
  <si>
    <t>Guwahati Development</t>
  </si>
  <si>
    <t>Total:</t>
  </si>
  <si>
    <t xml:space="preserve">P&amp;D recommended Rs.26.05Lakh on 15.3.14. UC awaited. </t>
  </si>
  <si>
    <t>Government Art &amp; Craft College, Kamrup(M)</t>
  </si>
  <si>
    <t xml:space="preserve">Rs.65.95 lakh (S/s) released on 1.11.14. Funds(3rd) awaited from MDoNER.
Query raised by M/DONER. Dept. has been requested on 26-06-2014. 
</t>
  </si>
  <si>
    <t>Socio Literary Cultural Complex of Bodo Sahitya Sabha at Bathooupuri, Gorchuk, Guwahati, Kamrup(M)</t>
  </si>
  <si>
    <t>Uc for Rs.150.00 lakh forwarded to M/DoNER on 06-06-2013. Uc for the balance amount awaited.MDONER received &amp; dept requested on 6-11-2013 to submit the same.Reminder issued on 19-02-2015.</t>
  </si>
  <si>
    <t>31/04/2011</t>
  </si>
  <si>
    <t>Presrvation of Cultural Hertitage of Majuli Natun Kamlabari Satra (Phase I), Jorhat</t>
  </si>
  <si>
    <t>Problem with building materials due to ban on Forest materials.Uc for Rs. 103.54 lakh forwarded to M/DoNER on 12-11-2013. P&amp;D recoomened Rs/22.94 lakh on 2-01-2015. UC awaited.</t>
  </si>
  <si>
    <t>31/10/2009</t>
  </si>
  <si>
    <r>
      <t>Construction of Sankar-Madhav Cultural Complex at letekupukhuri, Bhogpur Chariali, Lakhimpur : Assam</t>
    </r>
    <r>
      <rPr>
        <b/>
        <sz val="18"/>
        <rFont val="Arial"/>
        <family val="2"/>
      </rPr>
      <t>(MP)</t>
    </r>
  </si>
  <si>
    <t xml:space="preserve">Funds(2nd ) awaited from MDoNER.                                                                      Quey raised. Department has been requested on 2-03-2015 to submit the latest QPR, photographs and status opf release of state share.
</t>
  </si>
  <si>
    <t>31/12/2009</t>
  </si>
  <si>
    <r>
      <t>Bodoland India Indigeneous Tribal Art &amp; Cultural Complex cum Film Studio at Kathalguri, Pt-II, Kokrajhar</t>
    </r>
    <r>
      <rPr>
        <b/>
        <sz val="18"/>
        <rFont val="Arial"/>
        <family val="2"/>
      </rPr>
      <t xml:space="preserve"> (MP)</t>
    </r>
  </si>
  <si>
    <t xml:space="preserve">Funds(2nd ) awaited from MDoNER.
Query on reply forwarded to M/DoNER on 15/07/2014.  
</t>
  </si>
  <si>
    <r>
      <t xml:space="preserve">Construction of Cultural Centre Complex at Dotma </t>
    </r>
    <r>
      <rPr>
        <b/>
        <sz val="18"/>
        <rFont val="Arial"/>
        <family val="2"/>
      </rPr>
      <t>(MP),</t>
    </r>
  </si>
  <si>
    <t xml:space="preserve">Funds (3rd) awaited from MDoNER.
</t>
  </si>
  <si>
    <t>Development &amp; Upgradation of Jyoti Chitrobon Film  &amp; Television Institute, Kamrup(M)</t>
  </si>
  <si>
    <t>Cultural Affairs</t>
  </si>
  <si>
    <t>P&amp;D Dept recommended Rs. 1.18 crore on 01-03-2012. UC for the amount awaited from dept.</t>
  </si>
  <si>
    <t>State Level Eligibility Test Commission Assam (SLET), Kamrup(M)</t>
  </si>
  <si>
    <t xml:space="preserve">UC for Rs.500.00Lakh sent to M/DONER on18.11.2014. Rs.73.00 lakh (S/s) recommended by P&amp;D.  fund awaited </t>
  </si>
  <si>
    <t>Assam Institute of Management, Kamrup(M)</t>
  </si>
  <si>
    <t xml:space="preserve">2nd instalmnt awaited from DoNER.        Query raised. Dept. Was requested to furnish reply on querry on 23.6.2014. demand for S/s from dept. awaited </t>
  </si>
  <si>
    <t>30/06/2009</t>
  </si>
  <si>
    <t>Construction of Academic cum Administrative Building of K.K. Handique Govt sanskrit College, Kamrup (M)</t>
  </si>
  <si>
    <t xml:space="preserve"> UC for Rs.55.00 lakh forwarded to MDoNER on 3-03-2015.</t>
  </si>
  <si>
    <r>
      <t>Infrastructural facilities at Kharupetia College  - Construction of Building for Classrooms, Computer Laboratory with A.C, Hostels for trainees, electricity facilities, Water Supply &amp; Sanitary facilities installation.</t>
    </r>
    <r>
      <rPr>
        <b/>
        <sz val="18"/>
        <rFont val="Arial"/>
        <family val="2"/>
      </rPr>
      <t xml:space="preserve">(MP), </t>
    </r>
    <r>
      <rPr>
        <sz val="18"/>
        <rFont val="Arial"/>
        <family val="2"/>
      </rPr>
      <t>Darrang</t>
    </r>
  </si>
  <si>
    <t>Cm&amp; Secy.,Education dept. Was requested to submit latest status report of the project on 11.8.2014 demand for S/s from dept. awaited</t>
  </si>
  <si>
    <t>30/09/2009</t>
  </si>
  <si>
    <t>Modernisation and Augmentation of infrastructure development of Assam Textile Institue at Guwahati, Assam, Kamrup(M)</t>
  </si>
  <si>
    <t>Education</t>
  </si>
  <si>
    <t xml:space="preserve">New project </t>
  </si>
  <si>
    <t>DTW Irrigation Scheme  at 30 points under Borsola Development Block, Sonitpur Dist.</t>
  </si>
  <si>
    <t>AA accorded by P&amp;D on 08-07-2014.</t>
  </si>
  <si>
    <t>Thengari Barhola Pathar Irrigation Scheme</t>
  </si>
  <si>
    <t>Morigaon</t>
  </si>
  <si>
    <t xml:space="preserve"> Earlier work order has been cancelled &amp; now work is in progress.</t>
  </si>
  <si>
    <t>Burinagar LIS, Nalbari District</t>
  </si>
  <si>
    <t>Nalbari</t>
  </si>
  <si>
    <t xml:space="preserve"> Rs 6.84 lac(s/s) released. Revised DPR for Rs 167.00 lac submitted to M/DoNER vide letter dated11/9/13, remaining fund yet to receive.</t>
  </si>
  <si>
    <r>
      <t xml:space="preserve">Belsiri LIS </t>
    </r>
    <r>
      <rPr>
        <b/>
        <sz val="18"/>
        <rFont val="Arial"/>
        <family val="2"/>
      </rPr>
      <t xml:space="preserve">(MP), </t>
    </r>
    <r>
      <rPr>
        <sz val="18"/>
        <rFont val="Arial"/>
        <family val="2"/>
      </rPr>
      <t>Sonitpur</t>
    </r>
  </si>
  <si>
    <t>Work completed.  113 CCs  already submitted to M/DoNER. Remaining 7 CC awaited .</t>
  </si>
  <si>
    <t>1998-99</t>
  </si>
  <si>
    <t>89 Minor Irrigation Schemes (entire state)</t>
  </si>
  <si>
    <t>entire state</t>
  </si>
  <si>
    <t xml:space="preserve">Irrigation </t>
  </si>
  <si>
    <t>Rs.394.99 lakh recommended by P&amp;D on 3-01-2015.  UC awaited from deptt.. Completion Certificate already submitted to MDoNER.</t>
  </si>
  <si>
    <t>A/E measures to protect Naharkotia town from the erosion of river Buridehing at Jagun Gaon area.</t>
  </si>
  <si>
    <r>
      <t xml:space="preserve">Rs.194.40 lakh recommended by P&amp;D on 3-01-2015.  UC awaited from deptt. </t>
    </r>
    <r>
      <rPr>
        <b/>
        <sz val="18"/>
        <rFont val="Arial"/>
        <family val="2"/>
      </rPr>
      <t>Completion Certificate already submitted to MDoNER.</t>
    </r>
  </si>
  <si>
    <t>A/E measures to protect Dehingpuria village near Margherita town erosion of Buridehing river.</t>
  </si>
  <si>
    <t xml:space="preserve">Recommended for revalidation of A.A for Rs.11.51 crore on 15.02.2012. Detail report not yet received from WR Deptt.                                                                                  </t>
  </si>
  <si>
    <t>31/12/2008</t>
  </si>
  <si>
    <t>Raising &amp; Strengthening of Brahmaputra Dyke from Dizmore to Sonarigaon from 14th to 23.15th km. including closing of Amguri &amp; Arney Nalla. ,Dhemaji</t>
  </si>
  <si>
    <t>Water Resources</t>
  </si>
  <si>
    <t xml:space="preserve">Rs.320.65 lakh (G/s) and Rs. 44.55lakh (s/s) recommended by P&amp;D Dept. on 17-7-2014 and 28-8-2014. UC awaited from deptt.Reminder issued imn March, 2015.
</t>
  </si>
  <si>
    <t>Construction of new 33/11KV, 2x5MVA S/S at Thirubari with 45KM 11KV lines and 55Km 33 KV lines from Dhiligaon to Thirubari</t>
  </si>
  <si>
    <t xml:space="preserve">Rs.170.89 lakh (s/s) released. Rs.1020.13 lakh(2nd G/s)  recommended in 27-10-2014. UC awaited from dept. Reminder issued imn March, 2015.
</t>
  </si>
  <si>
    <t>30-11-2013</t>
  </si>
  <si>
    <t>Construction of 132 KV BTPS -Kokrajhar S/c line and 132 KV Kokrajhar S/C line 132 KV /33 KV sub Station at Kokrajhar.</t>
  </si>
  <si>
    <t xml:space="preserve"> Rs.289.76 lac (s/s) released. 3rd instalment awaited from MDoNER.
Query raised by MDoNER on overall physical progress, release of state share. Dept. has been requested on 16-07-2014 to submit the same.Reminder issued imn March, 2015.
</t>
  </si>
  <si>
    <t>Construction of 220/132 KV Azara (Kukurmara) S/S with 132/33 KV Azara S/S with LILO of 220 KV Agia- Sarusajai Line, 132KV S/C lines to 132/33 KV Boko and Azara S/S in Assam ,Kamrup®</t>
  </si>
  <si>
    <t>Kamrup(R)</t>
  </si>
  <si>
    <t xml:space="preserve">Concept Paper of alternative proposal  in lieu of the present project forwarded to M/DONER in Jan., 2012. Audited statement of the expenditure incurred in the present project awaited from Power Dept.                                                                                                                                                   </t>
  </si>
  <si>
    <t>31/07/2007</t>
  </si>
  <si>
    <t>Construction of 38 km 33 KV line from Balipara to Bhalukpung.,Sonitpur</t>
  </si>
  <si>
    <t>Power</t>
  </si>
  <si>
    <t>Rs.326.00lakh recommended  on 27.11.14.UC awaited from dept..</t>
  </si>
  <si>
    <t>Improvement of Road by lanes of Chabua Town</t>
  </si>
  <si>
    <t>AA accorded by P&amp;D Dept. On 19/05/2014. Rs.3.20 crore released by M/DoNER on 9/6/2014 at 1st instalment.</t>
  </si>
  <si>
    <t>Construction of Moran Sports Complex</t>
  </si>
  <si>
    <t>AA accorded by P&amp;D Dept. On 29/06/2013. Rs.205.30L released by M/DoNER on 8/10/2013 at 1st instalment.</t>
  </si>
  <si>
    <t>Construction of Hojai, Construction of swimming pool type-II with RCC Building, Indoor Hall type-II</t>
  </si>
  <si>
    <t xml:space="preserve">AA accorded by P&amp;D Deptt. on 21-02-2014. Rs.358.95 lakh (1st instlmnt) released by M/DoNER on 21-02-2014. Deptt. yet to move proposal for release of fund. </t>
  </si>
  <si>
    <t>Srimanta Sankardev Bhavan &amp; Research Centre at Rupnagar, Guwahati</t>
  </si>
  <si>
    <t xml:space="preserve">AA accorded by P&amp;D Deptt. on 07-10-2013. Rs.80.95 lakh (1st instlmnt) released by M/DoNER on 05-07-2013. Deptt. yet to move proposal for release of fund. </t>
  </si>
  <si>
    <t>Mahapurush Shri Shri Madhav Dev Kalashetra at Dhekia Khowa</t>
  </si>
  <si>
    <t>PWD(Building)</t>
  </si>
  <si>
    <t>AA accorded by P&amp;D Dept.on 9-07-2014.  P&amp;D recommended the amount on on 7-03-2015.</t>
  </si>
  <si>
    <t>Construction of Road from 52 km point of NH 154 -Katicherra Grant of District Hailakndi to Veterbond Dullavcherra Nec road of District Karimganj</t>
  </si>
  <si>
    <t>Karimganj</t>
  </si>
  <si>
    <t xml:space="preserve">AA accorded by P&amp;D Deptt. on 20-12-2013. Dept. yet to move for release.  </t>
  </si>
  <si>
    <t>Widening &amp; strenghtening of Lahowal Bordubi Tinsukia Road in Tinsukia</t>
  </si>
  <si>
    <t xml:space="preserve">AA accorded by P&amp;D Dept.  Dept. yet to move for release.   </t>
  </si>
  <si>
    <t>Construction of road from Udharbond to Banaskandi under Silchar Rural Road Division</t>
  </si>
  <si>
    <t>Cachar</t>
  </si>
  <si>
    <t>AA accorded by P&amp;D on 26-05-2014..Dept. yet to move for release.</t>
  </si>
  <si>
    <t>28-02-20-16</t>
  </si>
  <si>
    <t>Improvement of Namati to Sukhani Road under PWD Dibrugarh Rural Road Division</t>
  </si>
  <si>
    <t>AA accorded by P&amp;D on 19-05-2014..Dept. yet to move for release.</t>
  </si>
  <si>
    <t>28-02-2016.</t>
  </si>
  <si>
    <t>Construction and Widening of Road from Khowang Chariali to Chenimari in Assam, dibrigarh</t>
  </si>
  <si>
    <t>AA accorded by P&amp;D on 26-05-2014.Dept. yet to move for release.</t>
  </si>
  <si>
    <t>Widening and Improvement of Barbora -Minirgon-Chapkhowa Road including conversion of SPT bridge No. 7/1 in Tinsukia District.</t>
  </si>
  <si>
    <t xml:space="preserve">AA accorded by P&amp;D Deptt. on 10-02-2014. Dept yet to move for release of fund. </t>
  </si>
  <si>
    <t>Improvement of Morigaon Pachatia-Damal Dharamtul Road including construction of RCC brifge No. 5/1 over river Kollong under Morigaon District.</t>
  </si>
  <si>
    <t>AA accorded by P&amp;D Deptt. on 17-12-2013. Rs.933.75029 lakh(G/s) recommended by P&amp;D Dept on 17-03-2015.</t>
  </si>
  <si>
    <t>Construction of road from Kanuri to Binachora(Satghaipara via Nalia including protection works and 4 RCC bridges</t>
  </si>
  <si>
    <t>AA accorded by P&amp;D on 31-07-2013.</t>
  </si>
  <si>
    <t>Construction of RCC Bridge No. 5/1 over river Manas at connecting Goalpara and Numberpara village on the road Tulungia at NH-31(B) to Manikpaur at NH-31 Borghola Lirtanpara and Chakia.</t>
  </si>
  <si>
    <t>AA accorded by P&amp;D on 22-10-2013.Rs.263.60 lakh(G/s) recommended by P&amp;D on 23-3-2015.</t>
  </si>
  <si>
    <t>Construction of Road from ranghuli IB to Kherkuta via Bechimari Road with RCC Bridge No. 1/1, 1/3 and 5/3.</t>
  </si>
  <si>
    <r>
      <t>Rs.157.75 lakh (2nd instlmnt) released by MDoNER.  Rs. 38.95 lakh recommended by P&amp;D on 16-02-2015.</t>
    </r>
    <r>
      <rPr>
        <b/>
        <sz val="18"/>
        <rFont val="Arial"/>
        <family val="2"/>
      </rPr>
      <t>Rs. 23.45 lakh (S/s)&amp; Rs.17.52777lakh recommended by P&amp;D on 8-09-2014 &amp; 16-02-2015. UC for the amount awaited. P&amp;D agree to proposal of re-appropriation of Rs.118.80 lakh on 24-02-2015.</t>
    </r>
  </si>
  <si>
    <t>Construction of road with RCC Bridge (2nos.) from Pazipur Dhurkuchi to Borbari Narapara Road.</t>
  </si>
  <si>
    <t>AA accorded by P&amp;D Deptt. on 17-12-2013. Rs.256.049 lakh (G/s) &amp; Rs.28.449 lakh(S/s)  recommended by P&amp;D on 2-03-2015.Meanwhile P&amp;D recommended Rs.114.97587 lakh(G/s)  &amp; Rs.12.77510 lakh(s/s)  0n  21-03-2015.  UC for the amount awaited.</t>
  </si>
  <si>
    <t>Construction of Khetri Dharampur to Hajo Nalbari Road at Morowa via Piplibari, Kakaya, Jagara, Goalpara, Baguhati &amp; kalkuchi</t>
  </si>
  <si>
    <t>AA accorded by P&amp;D Deptt. on 11-12-2013. Rs.2124.38 lakh(1st instlmnt) released by M/DoNER on 07-11-2013.
Department yet to move for demand.           EE,APDCL Silchar has been requested to furnish a formal letter confirming about feasibility alongwith time required for shifting of utility servicesincluding overhead electrical line both HT and LT falling under the alignment of project site to an alernate location for facilitating the construction of bridge over river Barak at Sadarghat, Silchar.</t>
  </si>
  <si>
    <t>Construction of RCC Bridge No.1/1 over River Barak at Sadarghat, Sichar on Silchar Kumbhigram Road</t>
  </si>
  <si>
    <t>UC for Rs. 144.41 lakh forwarded to MDoNER on 3-01-2014. Rs.290.149 lakh(G/s)  &amp; Rs.72.794 lakh(S/s)  recommended by P&amp;D on  30-12-2014. Another amount Rs.81.346 lakh(G/s) and Rs.9.036 lakh (S/s) recommended by P&amp;D on 17-03-2015. UC awaited from dept.</t>
  </si>
  <si>
    <t>Improvement of Banglagarh Jaberikuchi Road(length-12.5 km) including cross drainage works</t>
  </si>
  <si>
    <r>
      <t xml:space="preserve">Uc for Rs.98.32Lakh forwarded to MDoNER on 07/07/2014.                                              </t>
    </r>
    <r>
      <rPr>
        <b/>
        <sz val="18"/>
        <rFont val="Arial"/>
        <family val="2"/>
      </rPr>
      <t>2nd installment yet to be received. Rs. 10.94 alakh(S/s) recommended by P&amp;D.</t>
    </r>
  </si>
  <si>
    <t>Construction of RCC Br.No.1/1 on Mohmoria to Kuruabhi via Bebejia Road over river Kalang under Nagaon Rural Road Division (Nagaon District)</t>
  </si>
  <si>
    <t xml:space="preserve">AA accorded by P&amp;D on 25/07/2013. Rs.241.69 lakh released as 1st instalment. Dept yet to move for release      </t>
  </si>
  <si>
    <t>November,2014</t>
  </si>
  <si>
    <t>Improvement of Mridongpara Road under NLCPR</t>
  </si>
  <si>
    <t>AA accorded by P&amp;D on 9-03-2013. Rs.402.05007 lakh &amp; Rs. 256.00 lakh recommended by P&amp;D on 13-08-2014 &amp; 06-02-2015. UC awaited from Department.</t>
  </si>
  <si>
    <t>Improvement of singimari Sualkuchi Road including cross Drainage Works and Road Side Drains in kamrup District.</t>
  </si>
  <si>
    <t>AA accorded by P&amp;D Deptt. on 12-04-2013. 1st instlmnt released by M/DoNER on 26-02-2013.Dept. yet to move.</t>
  </si>
  <si>
    <t>Construction of Road from Banamali Tinali to Rongagorh Tinali with RCC bridge No.2/2 over river Desang and Br.No.8/2 on Mohmora Ali</t>
  </si>
  <si>
    <t>AA accorded by P&amp; D Deptt. on 13-03- 2013. Rs.106.68471 lakh(G/s) recommended by P&amp;D on 16-03-2015. UC awaited from dept. Work in progress.</t>
  </si>
  <si>
    <t>Construction of RCC Bridge No.2/1 over river Belsiri on Dhekipelua to Belsiri T.E. connecting NH-52</t>
  </si>
  <si>
    <t>UC for Rs.79.40 lakh(G/s) and Rs.8.822 (s/s) lakh forwarded to MDoNER Funds awaited from MDoNER.</t>
  </si>
  <si>
    <t>Construction of road from Ramhari to Bherbheri via Chamuakhat (ch.8.00km to 11.50km) including cross drainage works</t>
  </si>
  <si>
    <r>
      <t>AA accorded by P&amp; D Deptt. on 01-04 2013. Deptt. yet to move for release of 1st instalment.</t>
    </r>
    <r>
      <rPr>
        <b/>
        <sz val="18"/>
        <rFont val="Arial"/>
        <family val="2"/>
      </rPr>
      <t>This scheme is to be dropped as there is similar work in Irrigation Deptt.</t>
    </r>
  </si>
  <si>
    <t xml:space="preserve">Construction of Guidebund near RCC Bridge No.8/2 over river Tonganee on the road form NH -52 to Kuwaripukhuri via Fakirapara </t>
  </si>
  <si>
    <t>AA accorded by P&amp; D Deptt. on 01-04 2013. Deptt. yet to move for release of 1st instalment.</t>
  </si>
  <si>
    <t>Construction of RCC Bridge No.7/1 on Sissobargaon Amguri Road over Singimari stream</t>
  </si>
  <si>
    <t>AA accorded by P&amp; D Deptt. on 01-04 2013. Rs.166.05 lakh(G/s) and Rs.18.45 lakh(s/s)  recommended by P&amp;D on 20-12-2014 &amp; 19-03-2015. UC for the amount awaited.</t>
  </si>
  <si>
    <t>Construction of RCC Bridge No.1/1 over River Kaldia on Sarumanikpur-Maharani Road</t>
  </si>
  <si>
    <t xml:space="preserve">Total Rs.429.40 lakh recommended by P&amp;D and UC awaited from department.                             </t>
  </si>
  <si>
    <t>Construction of RCC Br. No.6/1 over river Kathalkhal at Ratanpur Ferryghat on Hailakandi, ratanpur road, Hailakandi</t>
  </si>
  <si>
    <t>2nd instalment awaited. Rs.61.266 lakh(s/s) recommended by P&amp;D.</t>
  </si>
  <si>
    <t>Construction of Br.No.1/1 of 170.00 Km including approaches and protection work over Jatinga at Borkhola on Mahasadak to Borkhola road.</t>
  </si>
  <si>
    <t xml:space="preserve"> UC for Rs.26.93 lakh forwarded to MDoNER on 28-07-2014.        </t>
  </si>
  <si>
    <t>Construction of RCC Bridge No.29/1 (at Br. Gap) at Kuhimari Bordowa road (SH-15) in Morigaon District.</t>
  </si>
  <si>
    <t>. 2nd instalment of Rs.156.34L released by MDoNER in October, 2014. Rs. 114.35465 lakh and Rs.12.706 lakh recommended by P&amp;D on 4-02-2015. Rs.41.98535 lakh(G/s) &amp; Rs.4.664 lakh(S/s) recommended by P&amp;D on 23-03-2015. UC for the amount awaited.</t>
  </si>
  <si>
    <t>Improvement of Kanimara Nannatary road in Nalbari District</t>
  </si>
  <si>
    <t xml:space="preserve">AA accorded by P&amp;D vide letterNo.PDP(PP)PWD(PP)71/08/49 dtd. 12-10-2012.Tender under process.    </t>
  </si>
  <si>
    <t>Construction of RCC Bridge No.1/1 over River Doomdooma on A.T. Road.</t>
  </si>
  <si>
    <t>UC forRs.703.04 lakh forwarded to MDoNER on 21-02-2015. Rs.184.22 lakh (s/s) recommended by P&amp;D. Funds awaited from MDoNER.</t>
  </si>
  <si>
    <t>Construction of railway over Bridge at Dhing gate on Nagaon Bhuragaon Road via Dhing at Nagaon</t>
  </si>
  <si>
    <t>UC for Rs.86.11 lakh forwarded to MDoNER on 12-12-2014. Deptt, yet to move for balance amount. Rs.44.555 lakh(s/s) recommended by P&amp;D.</t>
  </si>
  <si>
    <t>Construction of Kaliapani RCC Bridge No.21/1 over river Dibru on Doomdooma Dighaltarang Natun Gaon Road with approach road in Tinsukia.</t>
  </si>
  <si>
    <r>
      <t>UC for Rs.174.75 lakh forwarded to M/doNER on 7-05-2014. MDoNER sought clarification on UC on 7-07-2014 and deptt has been request on 15-07-2014 to submit the same.</t>
    </r>
    <r>
      <rPr>
        <b/>
        <sz val="18"/>
        <rFont val="Arial"/>
        <family val="2"/>
      </rPr>
      <t xml:space="preserve">Rs.19.41 lakh(S/s) recommended by P&amp;D . Funds awaited from M/doNER. </t>
    </r>
  </si>
  <si>
    <t>Improvement of nagnimora Jajoli Road from ch.8.346 km to ch.13.650 km including conversion of SPT bridge no. 14/1 to RCC bridge.</t>
  </si>
  <si>
    <t xml:space="preserve"> UC for Rs.127.03 lakh forwarded to MDoNER on 6-12-2014. Rs.40.569 lakh(G/s)  and Rs.29.20 lakh(S/s) recommended by P&amp;D on 29-01-2015. UC awaited from deptt. Rs.51.54394 lakh (G/s) recommended by P&amp;D on 20-03-2015. </t>
  </si>
  <si>
    <t>Construction of Rcc Br. No.3/1 over river Pagladia on U.C. Baruah Road</t>
  </si>
  <si>
    <t>Rs.86.11 lakh recommended by P&amp;D on 24-06-2014. UC for balance amount awaited.     Rs.42.19 lakh(S/s) recommended by P&amp;D.</t>
  </si>
  <si>
    <t xml:space="preserve">Construction of Rangia Dhamdhama Road including RCC Br. No. 18/1, 18/2, 19/2, 20/1 and 20/3. Nalbari Dist. </t>
  </si>
  <si>
    <t xml:space="preserve"> Clarification submitted to MDoNER in March, 2015. Funds awaited from MDoNER.</t>
  </si>
  <si>
    <t>Construction of RCC Br. No.1/11 over Tanghat Channel on NH-31(tanghat to Asharkandi Ghegraralga Road) Dhubri District</t>
  </si>
  <si>
    <t xml:space="preserve">Work in progress. Rs. 164.11 laklh recommended by P&amp;D on 31-10-2014. UC awaited from PWD.                                                       </t>
  </si>
  <si>
    <t>31-12-2013</t>
  </si>
  <si>
    <t xml:space="preserve">Construction of Slab Culvert by replacing old bridges and slab culvert on kamarbondha road upto 22nd  km. </t>
  </si>
  <si>
    <t xml:space="preserve">A/A accorded by P &amp; D Deptt on 27-06-2012.  Work in progress.   UC for Rs.270.77 lakh awaited from PWD.  Rs.23.00 lakh(S/s) recommended by P&amp;D.    </t>
  </si>
  <si>
    <t>Improvement of Road from 1st Km of Demow Dehing Road to Dhaoma Phukhuri (length-10.125Km) with RCC Bridge(length-18.75m) in Demow Rural road Sub division.</t>
  </si>
  <si>
    <t>UC for Rs.144.24 lakh forwarded to MDoNEr on 18-03-2015.</t>
  </si>
  <si>
    <t>Construction of Maijan Thakurbari road to Mukalbari road in Dibrugarh Dist.</t>
  </si>
  <si>
    <t>Rs.142.66 lakh (2nd instlmnt) received from MDoNER. Rs. 15.61 lakh (S/s) recommended by P&amp;D.</t>
  </si>
  <si>
    <t xml:space="preserve">Sessa T.E. to Timona Road in Dibrugarh </t>
  </si>
  <si>
    <t xml:space="preserve">2nd instalment of Rs.191.21 L released by MdoNER in October, 2014 &amp; recommended by P&amp;D Deptt.  Rs.14.317 l akh(S/s) recommended by P&amp;D on 30-10-2014. Rs.79.86 lakh(G/s) recommended by P&amp;D on 24-2-2015.               </t>
  </si>
  <si>
    <t>Construction of Road from Rangamati to Kalaigaon Road (between) Janaram Chowka to Aaola Chowka in Darrang District.</t>
  </si>
  <si>
    <t>UC for Rs.105.82 lakh 2nd instalment awaited from Deptt..    Rs.11.76 lakh(S/s) recommended by P&amp;D.</t>
  </si>
  <si>
    <t>Improvement of J.B. Road in Jorhat District</t>
  </si>
  <si>
    <t xml:space="preserve">UC for Rs.126.33 lakh forwarded to MDoNER on 19-02-2015. Funds awaited from MDoNER. Rs.35.60 lakh (S/s) recommended by P&amp;D. </t>
  </si>
  <si>
    <t>Construction of Br. No. 2/1 &amp; 4/1 on Raha Barapujia road over river Botamari and Hatibanda with approaches in Nagaon District</t>
  </si>
  <si>
    <t>Rs.260.55 lakh (2nd instlmnt) released by M/DoNER on 22-10-2013. Dept. yet to move for release of fund.</t>
  </si>
  <si>
    <t>30-06-2012</t>
  </si>
  <si>
    <t>Improvement of road network at Sonari Town under Choraideo Rural road Division</t>
  </si>
  <si>
    <r>
      <t>UC for Rs. 2.23 crore forwarded to M/DoNER on  11-06-2014.MDoNER sought clarification on 12-06-2014 and deptt. has been requested on 5-12-2014 to submit the same.</t>
    </r>
    <r>
      <rPr>
        <b/>
        <sz val="18"/>
        <rFont val="Arial"/>
        <family val="2"/>
      </rPr>
      <t xml:space="preserve"> Funds awaited. Rs.24.79 lakh(S/s) recommended by P&amp;D.</t>
    </r>
  </si>
  <si>
    <t>31-12-2012</t>
  </si>
  <si>
    <t>Construction of Zoo Zaparigoog Road , Guwahati.</t>
  </si>
  <si>
    <t>Project completd. CC under process for onward submission to MDoNER. MDoNER sought updated QPR &amp; status ending March, 2014.</t>
  </si>
  <si>
    <t>31-07-2012</t>
  </si>
  <si>
    <t>Construction of RCC Br. No.2/2 &amp; 2/3 renamed as 3/1 &amp; 4/1) on Shyamaprasadpur - Dossgram road via Swapnargul over stream Singrai in Cachar District.</t>
  </si>
  <si>
    <r>
      <t>Last UC for Rs. 28.054 lakh(G/s) and Rs.24.35 lakh(S/s) submitted to MDonEr on 19-03-2015.</t>
    </r>
    <r>
      <rPr>
        <b/>
        <sz val="18"/>
        <rFont val="Arial"/>
        <family val="2"/>
      </rPr>
      <t xml:space="preserve">          </t>
    </r>
  </si>
  <si>
    <t>31-01-2013</t>
  </si>
  <si>
    <t>Construction of RCC Bridge No. 13/1, 13/2, 20/2 on Mohbandha Road.</t>
  </si>
  <si>
    <r>
      <t xml:space="preserve">UC for Rs.113.11 lakh forwarded to M/DoNER on 12-12-2014.. </t>
    </r>
    <r>
      <rPr>
        <b/>
        <sz val="18"/>
        <rFont val="Arial"/>
        <family val="2"/>
      </rPr>
      <t>. Rs. 12.44 lakh (S/s) released by P&amp;D in May, 2013.</t>
    </r>
  </si>
  <si>
    <t>Construction of RCC Bridge No.24/1 on Morigaon Moirabari  in Morigaon District.</t>
  </si>
  <si>
    <t>Query on UC forwarded to MDoNER on 5-08-2013. Balance UC awaited from dept.   Rs.25.00 lakh recommended by P&amp;D.</t>
  </si>
  <si>
    <t>30-11-2012</t>
  </si>
  <si>
    <t>Construction of Tiphuk Jajali Pukhuri Road with Rcc Br. No. 3/3 in Sivsagar.</t>
  </si>
  <si>
    <t xml:space="preserve"> 2nd instalment released by MDoNER on 23-08-2012. Query on UC submitted to MDoNER on 28-12-2012.</t>
  </si>
  <si>
    <t>Construction of Mora Netai Road Dibrugarh</t>
  </si>
  <si>
    <t>Clarification on UC sought by MDoNER &amp; PWD requested on 6-5-2014. 3rd instalment awaited</t>
  </si>
  <si>
    <t xml:space="preserve">Construction of RCC Br.No.1/2 &amp; 4/1 on old AT Road, Khowng, Dibrugarh </t>
  </si>
  <si>
    <t>last UC for Rs.860.39 lakh submitted to M/DoNER on 23-05-2013. Balance UC awaited from dept.</t>
  </si>
  <si>
    <t>Construction of Rcc Br.over river Aie.</t>
  </si>
  <si>
    <t>Delayed due to court case.  Now work started. UC for RS.5.21 crore submitted to MDoNER. Rs.740.192 lakh recommended by P&amp;D on 19-11-2014. UC for the amount awaited.</t>
  </si>
  <si>
    <t>Constuction of RCC Br. No. 1/2over river Aie at Chilapara, Kahibari villages on the road from Kokrajhar NH -31 to Nowgong, Nanikpur NH-31 via Kirtanpar Numberpara villages under Bongaigaon Rural Road Division.</t>
  </si>
  <si>
    <t xml:space="preserve">Work in progress. Rs.40.25 lakh recommended and UC is being submitted. </t>
  </si>
  <si>
    <t xml:space="preserve">Construction of Mahmora Ali with RCC Br.No. 9/2 Sivsagar Dist. </t>
  </si>
  <si>
    <t>Rs. 184.34 lakh (2nd installment) has been released by M/DoNER on 26-06-2013. Dept. requested on 6-07-2013 to move proposal for release of fund.</t>
  </si>
  <si>
    <t>28-02-2012</t>
  </si>
  <si>
    <t xml:space="preserve">MT &amp; BT from Circuit House Tinsukia to NH 37 via Okanimuria Borguri </t>
  </si>
  <si>
    <t xml:space="preserve">UC submitted but query raised by MDoNER.                                                   3rd instalment awaited from MDoNER. </t>
  </si>
  <si>
    <t>MT &amp; BT from Borhapjan- samdang Road to Sukanguri L.P. School.</t>
  </si>
  <si>
    <t>UC for Rs.118.76 lakh forwarded to M/DoNER on 07-10-2013. May, 2013. Funds awaited from M/DoNER.</t>
  </si>
  <si>
    <t>Construction of RCC Br. No 3/1 on Majgaon –Santipur Rd. over river sonai with approaches in Nagaon Dist</t>
  </si>
  <si>
    <t>UC for Rs.33.84 lakh forwarded to M/DoNER on 26-112014.  Funds awaited from MDoNER.</t>
  </si>
  <si>
    <t>30-09-2011</t>
  </si>
  <si>
    <t xml:space="preserve">Street lighting in Jorhat city leading to jorhat Airport </t>
  </si>
  <si>
    <t xml:space="preserve">UC for Rs.96.50 lakh forwarded to M/doNER on 25-07-2014. Funds awaited from MDoNER.                          </t>
  </si>
  <si>
    <t>30-04-2012</t>
  </si>
  <si>
    <t>Construction of RCC Br. No 4/1  on Dimow-Raidongia road over river Sonai Under Nagaon Rural road Division in Nagaon.</t>
  </si>
  <si>
    <t>Rs.17.78 lakh(G/S) recommended by P&amp;D on 26-06-2014. UC awaited.
 Clarification on UC forwarded to MDoNER on 17-11-2014. 3rd instalment  to receive.Rs.40.00 lakh recommended by P&amp;D.</t>
  </si>
  <si>
    <t>30-04-2013</t>
  </si>
  <si>
    <t xml:space="preserve">Improvement of Road Net work leading towards Dibru- Choikhowa National Park Construction of RCC Br. No 1/1over river Doomdoma on old A.T road </t>
  </si>
  <si>
    <t xml:space="preserve"> UC submitted to M/DoNER on 29-01-2013. CC awaited from dept.</t>
  </si>
  <si>
    <t>Construction of RCC Br. No      6/1 , 9/1 &amp; 10/1  on Ambagaon – Kathpara  solmari Singrai Rd. ( NG-17) in  Nagaon Dist</t>
  </si>
  <si>
    <t xml:space="preserve">Last UC for Rs.87.89 lakh submitted to M/DoNER on 9-6-2014. Rs.110.31 lakh (S/s) recommended by P&amp;D .  UC awaited.                                                        </t>
  </si>
  <si>
    <t>30-04-2011</t>
  </si>
  <si>
    <t xml:space="preserve">Upgradation of Nagaon- Bhuragaon Road via Dhing  ( SH-10)  in Nagaon </t>
  </si>
  <si>
    <t>Rs.184.14 lakh(3rd instalment) received from MDoNER on 12-09-2014. Rs.184.079 lakh recommended by P&amp;D on 10-11-2014. Rs.102.29 lakh(S/s) recommended by P&amp;D.</t>
  </si>
  <si>
    <t xml:space="preserve">Improvement of Tangla- Bhergaon -ramgaon road in Udalguri District. </t>
  </si>
  <si>
    <t>Rs.401.42 lakh (2nd instalment) received from MDoNER on 26-09-2014.  Dept. yet to move for release.Rs. 73.56 lakh(S/s) recommended by P&amp;D.</t>
  </si>
  <si>
    <t>31-10-2011</t>
  </si>
  <si>
    <t xml:space="preserve">Improvement / upgradation of Chenchorie Elgin Road including major RCC bridge over river Ghagra. </t>
  </si>
  <si>
    <t>UC for Rs. 1.13 crore forwarded to M/DoNER on 9-06-2014.</t>
  </si>
  <si>
    <t>31-03-2011</t>
  </si>
  <si>
    <t xml:space="preserve">Construction of RCC Br. No 12/1 on Goroimari-Dewaguri road with approaches in Nagaon Dist </t>
  </si>
  <si>
    <t>Last UC for Rs. 23.26807 alakh forwarded to MDoNER on 6-02-2015. Funds awaited from MDoNER.</t>
  </si>
  <si>
    <t>31-08-2011</t>
  </si>
  <si>
    <t xml:space="preserve">Construction of RCC Br. No 7/1,15/1 &amp; 19/1 on Nagaon- Barapujia Road with approaches in Nagaon Dist </t>
  </si>
  <si>
    <t xml:space="preserve">3rd installment yet to be received.  </t>
  </si>
  <si>
    <t xml:space="preserve">Construction of RCC Br. No 3/2,5/2 &amp; 5/4 on Rupsir Ali  </t>
  </si>
  <si>
    <r>
      <t xml:space="preserve">2nd instalment awaited from MDoNER.
Query raised by MDoNER on 11-12-2013 regarding physical progress, project delayed inordinately and to furnish latest documents. 
Reply awaited from deptt.                                                                                                   </t>
    </r>
    <r>
      <rPr>
        <b/>
        <sz val="18"/>
        <rFont val="Arial"/>
        <family val="2"/>
      </rPr>
      <t>Rs.22.694 lakh(S/s) recommended by P&amp;D Dept. on 31-07-2014.</t>
    </r>
  </si>
  <si>
    <t>31-02-2011</t>
  </si>
  <si>
    <t xml:space="preserve">Construction of RCC Br. No 2/1on Nandini Karaimari Road </t>
  </si>
  <si>
    <t>2nd instalment awaited from MDoNER.
Query raised by MDoNER on 11-12-2013 regarding physical progress, project delayed inordinately and to furnish latest documents. 
 Reply of query by M/DoNER forwarded to on 04-09-2013.  Funds awaited from M/DoNER.</t>
  </si>
  <si>
    <t>31/03/2009</t>
  </si>
  <si>
    <t xml:space="preserve">MT &amp;BT  of from Swapanpur to Ramchandi Road (MP), Hailakandi District </t>
  </si>
  <si>
    <r>
      <t xml:space="preserve">Could not complete as final Inst yet to receive.UC for Rs. 21,42644 lakh forwarded to MDoNER on 8-12-2014.  </t>
    </r>
    <r>
      <rPr>
        <b/>
        <sz val="18"/>
        <rFont val="Arial"/>
        <family val="2"/>
      </rPr>
      <t>Rs.17.26 lakh (s/s) &amp; Rs.22.26365 lakh (G/s)recommended by P&amp;D on 6-08-2013 &amp; 10-09-2014. PWD has been requested on 23-03-2015 to submit Fresh cumulative UC alongwith UC &amp;latest QPR and other documents.</t>
    </r>
  </si>
  <si>
    <t>31-10-2010</t>
  </si>
  <si>
    <t>Construction of RCC Br. No. 32/1 on A.T. Road (old) including approaches, Protection works, Goalpara in Assam</t>
  </si>
  <si>
    <t>UC for Rs. 255.43 lakh forwarded to MDoNER on 4-09-2014. Funds awaited.</t>
  </si>
  <si>
    <t>28-02-2010</t>
  </si>
  <si>
    <t xml:space="preserve">Construction of roadside drain cum Footpath  and provision for roadside streetlight illumination in Nahakatia Town in Dibrugarh Dist. under Dibrugarh Rural Road Division . </t>
  </si>
  <si>
    <t>Could not complete as final Inst. yet to receive.parawise reply furnished on 11/11/13 raised on UC of 2nd Inst. No correspondence from M/Doner yet 3rd Inst.not yet received as shown in the statement. Rs.20.43 lakh (S/s) nrecommended by P&amp;D.</t>
  </si>
  <si>
    <t>31-07-2010</t>
  </si>
  <si>
    <t xml:space="preserve">Construction of RCC br. No 18/2 over stream Bahanigaon &amp; Br. NO 19/1 over river kachikata on laluk- Narayanpur Road in lakhimpur District with Approaches . </t>
  </si>
  <si>
    <t xml:space="preserve"> P&amp;D Dept. recommended Rs.5.54866 lakh in Feb., 2012. M/DoNER has requested on 19-09-2013 to submit the UC, accordingly PWD has been requested on 25-10-2013 to submit the same.</t>
  </si>
  <si>
    <t>31-05-2010</t>
  </si>
  <si>
    <t xml:space="preserve">Construction of RCC br. No 57/1 on Gourisagar Moran road and   Construction of RCC  Br. No  15/2  on Naharkatia- Tingkhong Road  in Dibrugarh district  with approaches .  </t>
  </si>
  <si>
    <t xml:space="preserve">work physically completed. CCwill be submitted shortly. </t>
  </si>
  <si>
    <t>Upgradation of Dolgaon Town to Sialmari  via Dekerigaon Kharpunihabi  road (MP), Darrang District</t>
  </si>
  <si>
    <t>Rs.46.15 lakh (3rd) instlmnt received on 13-12-2013  and recommended by P&amp;D. Rs.24.93 lakh (S/s) recommended by P&amp;D.</t>
  </si>
  <si>
    <t>31/03/2010</t>
  </si>
  <si>
    <t>Construction of RCC major bridge at 7th km. of Kathal Road over river Ghagra (MP), Cachar District.</t>
  </si>
  <si>
    <t xml:space="preserve">UC for Rs. 60.17 lakh forwarded to M/DoNER on 5-1-2013. Funds awited from M/DoNER.                                                                                                                                                                                    </t>
  </si>
  <si>
    <t>Construction of Road from Bhangarpar to Chandranathpur via Baburbazar.(MP), Cachar District</t>
  </si>
  <si>
    <t>Rs.59.00 lakh(3rd instlmnt) released by M/DoNER on 10-10-2013. Rs.14.24 lakh(S/s) recommended by P&amp;D.</t>
  </si>
  <si>
    <t>Construction of Rd. and minor bridge from Matinagar to Bhuban Hill Temple(Ph-I) (MP), Cachar District</t>
  </si>
  <si>
    <t>Reply to query on UC alogwith fresh UC was forwarded to MDoNER on 16-09-2013.  3rd instalment awaited from MDoNER.3rd instalment awaited from MDoNER.</t>
  </si>
  <si>
    <t>30-11-07</t>
  </si>
  <si>
    <t>Construction of RCC Bridge No.44/2,38/1,43/1 &amp; 43/2 on Silchar-Hailakandi Road in Cachar Dist. With approaches</t>
  </si>
  <si>
    <t>Work withdrawn and allotted to another contractor. UC submitted on 12.12.13.
PW Deptt yet to furnish information. Query on UC from M/DoNER awaited  from PW dept. since 18-01-2014. Rs.16.124 lakh(S/S) recommended by P&amp;D.</t>
  </si>
  <si>
    <t>Construction of RCC Bridge No.2/1 &amp; 4/2 on Gour Nagar Tikirkilla Road in Goalpara Dist. With approches.</t>
  </si>
  <si>
    <t>PWD has been reminded for submission of fresh documents inrespect of UC for Rs. 41.99 lakh on 30-09-2013.Render has been done by the deptt. Rs. 41.304 lakh (S/s) recommended by P&amp;D on 5-02-2015. UC for the amount awaited.</t>
  </si>
  <si>
    <t>Construction of RCC Bridge No.27/2,28/1,29/1,30/2,32/2,35/1 &amp; 45/1 on Dhubri Kachugaon Road in Dhubri District</t>
  </si>
  <si>
    <t xml:space="preserve">UC of 1st Inst  submitted in July’12 &amp;2nd Inst released in july’13(gap of one year) Recommended by P&amp;D. Rs.50.71 lakh recommended by P&amp;D.Rs.105.49169 (G/s) recommended by P&amp;D on 23-3-2015.
</t>
  </si>
  <si>
    <t>30-4-07</t>
  </si>
  <si>
    <t>Construction of RCC Bridge No.2/3, 5/1, 9/1, 11/1, 15/3, 16/1,18/1 &amp; 19/4 on Itakhola Pavoi Road in Sonitpur District with approaches.</t>
  </si>
  <si>
    <t>UC for Rs.94.36829 lakh  out of Rs.121.85lakh(2nd instlmnt) forwarded to MDoner on 18-07-2014.</t>
  </si>
  <si>
    <t>31-8-07</t>
  </si>
  <si>
    <t>Construction of RCC Bridge No.1/1, 4/1, and 5/1   on Sripani - Jengrai Road in Dhemaji District with appr.</t>
  </si>
  <si>
    <t>UC for Rs.78.185 lakh forwarded to M/DoNER on 12-12-2013. Revised estimate for completion of balance work prepared. Work withdrawn from original contractor. Tender for balance work under process.</t>
  </si>
  <si>
    <t>Construction of RCC Bridge No.1/1, 5/1, and 3/1   on Bahirjonai-Berachapari  Road in Dhemaji District with approaches.</t>
  </si>
  <si>
    <t>UC for Rs. 38.24 lakh forwarded to MDoNER on 13-02-2014. Rs.7.90 lakh(S/s) recommended by P&amp;D.</t>
  </si>
  <si>
    <t>Construction of RCC Bridge No.10/1on Khowhng - Bhamun  Road in Dibrugarh Dist. With approaches.</t>
  </si>
  <si>
    <t>3rd installment not yet released. Reply on Query on UC forwarded to MDoNER on 22-09-2014.    Rs.17.00 lakh(S/s) recommended by P&amp;D.</t>
  </si>
  <si>
    <t>31-5-07</t>
  </si>
  <si>
    <t>Construction of RCC Bridge No.2/1on Bamunbari Jariguri Road in Dibrugarh Dist. With approaches.</t>
  </si>
  <si>
    <t>100% physical progress.Rs.20.56 lakh released by MDoNER in Nov., 2014 and recommended by P&amp;D on 16-02-2015. UC awaited. Rs.10.84 lakh(s/s) recommended by P&amp;D.</t>
  </si>
  <si>
    <t>30-9-07</t>
  </si>
  <si>
    <t xml:space="preserve">Construction of RCC Bridge No.10/1 on Gogamukh Ghillamara Road in Dhemaji Dist. </t>
  </si>
  <si>
    <t>Work has been withdrawn from the previous contractor. P&amp;D Dept. has recommended Rs. 12.5233 lakh(S/s) in Feb., 2012. Dept.'s action awaited. 2nd query on UC by M/DoNER on 21-06-2013. Dept. has been requested on 18-02-2015 to submit fresh UC alongwith latest QPR.</t>
  </si>
  <si>
    <t>28-2-07</t>
  </si>
  <si>
    <t>Construction of RCC Bridge No.16/1, 19/1 &amp; 19/3  on Bagals  Road in Nalbari  Dist. With approaches.</t>
  </si>
  <si>
    <t xml:space="preserve">UC for Rs.293.17 lakh forwarded to M/DoNER on 03-10-2013.  six nos. of bridges completed. Rs.29.20 lakh (s/s) recommended by P&amp;D.
</t>
  </si>
  <si>
    <t>Construction of RCC Bridge No.6/1, 7/1, 8/1, 8/2, 9/1, 11/1 &amp; 11/2 on Sepon - Suffery Road in Sibsagar Dist. With approaches.</t>
  </si>
  <si>
    <t>P&amp;D Dept. recommended Rs. 32.88  lakh on 2-07-2012.  UC awaited for Rs.98.27 lakh forwarded to MDoNER on 28-11-2014.</t>
  </si>
  <si>
    <t>13/12/2006</t>
  </si>
  <si>
    <t>Construction of RCC Bridge No.1/2 on Manja to Hidim Teron Road in Karbi Anglong District in Assam.</t>
  </si>
  <si>
    <t>HAD yet to move for release of Rs.98.14 lakh(2nd instlmnt) since 16-07-07. Reminder issued.</t>
  </si>
  <si>
    <t>31/12/2005</t>
  </si>
  <si>
    <t>Construction of RCC Bridge No.12/3 on Bakulia Rajapathar  Road in Karbi Anglong District in Assam.</t>
  </si>
  <si>
    <t>HAD yet to move for release of Rs.94.35(2nd instlmnt) since 19-06-07. Reminder issued.</t>
  </si>
  <si>
    <t>Construction of RCC Bridge No.26/3 on Samar Ali Das Road in Karbi Anglong District in Assam.</t>
  </si>
  <si>
    <t xml:space="preserve"> Dept. yet to move for release of Rs.0.32 lakh since  11.9.06. Reminder issued to PWD® on 4-06-2012.                                                                                                                                                                                                                                                                  Out of 3 bridges, 2 bridges completed and construction of one bridge no. 4/3 halted due to cost escalation.</t>
  </si>
  <si>
    <t>31-12-05</t>
  </si>
  <si>
    <t>Construction of RCC Bridge No.4/3, 10/2 and 14/1 on Pengri Philobari Road in Tinsukia District</t>
  </si>
  <si>
    <t>Public Works</t>
  </si>
  <si>
    <t xml:space="preserve"> status </t>
  </si>
  <si>
    <t>Target date of completion</t>
  </si>
  <si>
    <t>Physical progress       (%)</t>
  </si>
  <si>
    <t>% tage of utilisation</t>
  </si>
  <si>
    <t>UC pending     (col.6-col.8)</t>
  </si>
  <si>
    <t>UC  submitted  to DONER</t>
  </si>
  <si>
    <t>Total fund recommended by P&amp;D Dept.</t>
  </si>
  <si>
    <t>Total Fund released by GOI (90% grant)</t>
  </si>
  <si>
    <t>Approved cost</t>
  </si>
  <si>
    <t>Year of sanction</t>
  </si>
  <si>
    <t>Name of project</t>
  </si>
  <si>
    <t>District</t>
  </si>
  <si>
    <t>Sl. No.</t>
  </si>
  <si>
    <t>(Rs. In crore)</t>
  </si>
  <si>
    <t>Status of ongoing  Projects under Non Lapsable Central Pool of Resources (as on 31st  March, 2015.)</t>
  </si>
  <si>
    <t>(Rs. in crore)</t>
  </si>
  <si>
    <t>No. of projects sanctioned by M/DoNER</t>
  </si>
  <si>
    <t>Fund released by GOI (90% grant)</t>
  </si>
  <si>
    <t xml:space="preserve">Amount recommended by P&amp;D </t>
  </si>
  <si>
    <t>UC pending</t>
  </si>
  <si>
    <t>TOTAL:</t>
  </si>
  <si>
    <t>Ongoing  Projects under Non Lapsable Central Pool of Resources                                                                                                                               (excluding dropped projects &amp; BTC Package)                                                                                                                                                                                                            (as on 31st March, 2015)</t>
  </si>
  <si>
    <t>Department</t>
  </si>
  <si>
    <t>PWD (Roads)</t>
  </si>
  <si>
    <t xml:space="preserve">POWER </t>
  </si>
  <si>
    <t>WATER RESOURCES</t>
  </si>
  <si>
    <t>IRGN. MINOR</t>
  </si>
  <si>
    <t>AGRICULTURE</t>
  </si>
  <si>
    <t>EDUCATION</t>
  </si>
  <si>
    <t>CULTURAL AFFAIRS</t>
  </si>
  <si>
    <t xml:space="preserve">GDD </t>
  </si>
  <si>
    <t xml:space="preserve">URBAN DEVELOPMENT </t>
  </si>
  <si>
    <t xml:space="preserve">PHE </t>
  </si>
  <si>
    <t xml:space="preserve">SPORT &amp; YOUTH WELFARE                     </t>
  </si>
  <si>
    <t xml:space="preserve">INDUSTRIES </t>
  </si>
  <si>
    <t>NERAMAC</t>
  </si>
  <si>
    <t>WPT &amp; BC</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</si>
</sst>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sz val="18"/>
      <name val="Arial"/>
      <family val="2"/>
    </font>
    <font>
      <b/>
      <sz val="18"/>
      <name val="Arial"/>
      <family val="2"/>
    </font>
    <font>
      <sz val="18"/>
      <color theme="1"/>
      <name val="Arial"/>
      <family val="2"/>
    </font>
    <font>
      <sz val="18"/>
      <color rgb="FFFF0000"/>
      <name val="Arial"/>
      <family val="2"/>
    </font>
    <font>
      <sz val="18"/>
      <color rgb="FFC00000"/>
      <name val="Arial"/>
      <family val="2"/>
    </font>
    <font>
      <b/>
      <sz val="18"/>
      <color rgb="FFFF0000"/>
      <name val="Arial"/>
      <family val="2"/>
    </font>
    <font>
      <b/>
      <sz val="18"/>
      <color theme="1"/>
      <name val="Arial"/>
      <family val="2"/>
    </font>
    <font>
      <b/>
      <sz val="2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2" fillId="0" borderId="0" xfId="0" applyFont="1" applyFill="1" applyBorder="1" applyAlignment="1">
      <alignment horizontal="center" vertical="top" wrapText="1"/>
    </xf>
    <xf numFmtId="2" fontId="2"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1" xfId="0" applyFont="1" applyFill="1" applyBorder="1" applyAlignment="1">
      <alignment vertical="top" wrapText="1"/>
    </xf>
    <xf numFmtId="2"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2" xfId="0" applyFont="1" applyFill="1" applyBorder="1" applyAlignment="1">
      <alignment vertical="top"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14" fontId="3"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0" xfId="0" applyFont="1" applyFill="1" applyAlignment="1">
      <alignment vertical="top" wrapText="1"/>
    </xf>
    <xf numFmtId="1" fontId="7"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9" fontId="2" fillId="0" borderId="1" xfId="1" applyFont="1" applyFill="1" applyBorder="1" applyAlignment="1">
      <alignment horizontal="center" vertical="top" wrapText="1"/>
    </xf>
    <xf numFmtId="0" fontId="5" fillId="0" borderId="1"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 fontId="8"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1" fontId="3" fillId="0" borderId="0" xfId="0" applyNumberFormat="1"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vertical="top" wrapText="1"/>
    </xf>
    <xf numFmtId="0" fontId="3" fillId="0" borderId="1" xfId="0" applyFont="1" applyFill="1" applyBorder="1" applyAlignment="1">
      <alignment horizontal="left" vertical="top" wrapText="1"/>
    </xf>
    <xf numFmtId="2" fontId="2" fillId="0" borderId="1" xfId="0" applyNumberFormat="1" applyFont="1" applyFill="1" applyBorder="1" applyAlignment="1">
      <alignment vertical="top" wrapText="1"/>
    </xf>
    <xf numFmtId="0" fontId="4" fillId="0" borderId="1" xfId="0" applyFont="1" applyFill="1" applyBorder="1" applyAlignment="1">
      <alignment vertical="top" wrapText="1"/>
    </xf>
    <xf numFmtId="2" fontId="6" fillId="0"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2" fillId="0" borderId="0" xfId="0" applyFont="1" applyFill="1" applyBorder="1" applyAlignment="1">
      <alignment vertical="top" wrapText="1"/>
    </xf>
    <xf numFmtId="0" fontId="3" fillId="0" borderId="1" xfId="0"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 fillId="0" borderId="3"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S252"/>
  <sheetViews>
    <sheetView tabSelected="1" view="pageBreakPreview" zoomScale="45" zoomScaleNormal="100" zoomScaleSheetLayoutView="45" workbookViewId="0">
      <pane ySplit="4" topLeftCell="A5" activePane="bottomLeft" state="frozen"/>
      <selection pane="bottomLeft" activeCell="B4" sqref="B4"/>
    </sheetView>
  </sheetViews>
  <sheetFormatPr defaultRowHeight="110.25" customHeight="1"/>
  <cols>
    <col min="1" max="1" width="8" style="27" customWidth="1"/>
    <col min="2" max="2" width="24.28515625" style="1" customWidth="1"/>
    <col min="3" max="3" width="84.28515625" style="27" customWidth="1"/>
    <col min="4" max="4" width="20.5703125" style="3" customWidth="1"/>
    <col min="5" max="5" width="23.42578125" style="1" customWidth="1"/>
    <col min="6" max="6" width="19.85546875" style="2" customWidth="1"/>
    <col min="7" max="7" width="22" style="2" customWidth="1"/>
    <col min="8" max="8" width="19.5703125" style="1" customWidth="1"/>
    <col min="9" max="10" width="19.7109375" style="1" customWidth="1"/>
    <col min="11" max="11" width="21.42578125" style="1" customWidth="1"/>
    <col min="12" max="12" width="26.140625" style="1" customWidth="1"/>
    <col min="13" max="13" width="112.85546875" style="27" customWidth="1"/>
    <col min="14" max="14" width="0.28515625" style="27" hidden="1" customWidth="1"/>
    <col min="15" max="16384" width="9.140625" style="27"/>
  </cols>
  <sheetData>
    <row r="1" spans="1:13" ht="42.75" customHeight="1">
      <c r="A1" s="34" t="s">
        <v>587</v>
      </c>
      <c r="B1" s="34"/>
      <c r="C1" s="34"/>
      <c r="D1" s="34"/>
      <c r="E1" s="34"/>
      <c r="F1" s="34"/>
      <c r="G1" s="34"/>
      <c r="H1" s="34"/>
      <c r="I1" s="34"/>
      <c r="J1" s="34"/>
      <c r="K1" s="34"/>
      <c r="L1" s="34"/>
      <c r="M1" s="34"/>
    </row>
    <row r="2" spans="1:13" ht="42.75" customHeight="1">
      <c r="A2" s="3"/>
      <c r="B2" s="3"/>
      <c r="C2" s="3"/>
      <c r="E2" s="3"/>
      <c r="F2" s="3"/>
      <c r="G2" s="3"/>
      <c r="H2" s="3"/>
      <c r="I2" s="3"/>
      <c r="J2" s="3"/>
      <c r="K2" s="3"/>
      <c r="L2" s="3"/>
      <c r="M2" s="3"/>
    </row>
    <row r="3" spans="1:13" ht="47.25" customHeight="1">
      <c r="A3" s="35"/>
      <c r="B3" s="35"/>
      <c r="C3" s="35"/>
      <c r="M3" s="27" t="s">
        <v>586</v>
      </c>
    </row>
    <row r="4" spans="1:13" s="15" customFormat="1" ht="115.5" customHeight="1">
      <c r="A4" s="14" t="s">
        <v>585</v>
      </c>
      <c r="B4" s="7" t="s">
        <v>584</v>
      </c>
      <c r="C4" s="14" t="s">
        <v>583</v>
      </c>
      <c r="D4" s="7" t="s">
        <v>582</v>
      </c>
      <c r="E4" s="7" t="s">
        <v>581</v>
      </c>
      <c r="F4" s="5" t="s">
        <v>580</v>
      </c>
      <c r="G4" s="5" t="s">
        <v>579</v>
      </c>
      <c r="H4" s="7" t="s">
        <v>578</v>
      </c>
      <c r="I4" s="7" t="s">
        <v>577</v>
      </c>
      <c r="J4" s="7" t="s">
        <v>576</v>
      </c>
      <c r="K4" s="7" t="s">
        <v>575</v>
      </c>
      <c r="L4" s="7" t="s">
        <v>574</v>
      </c>
      <c r="M4" s="14" t="s">
        <v>573</v>
      </c>
    </row>
    <row r="5" spans="1:13" s="26" customFormat="1" ht="39" customHeight="1">
      <c r="A5" s="6">
        <v>1</v>
      </c>
      <c r="B5" s="6">
        <v>2</v>
      </c>
      <c r="C5" s="6">
        <v>3</v>
      </c>
      <c r="D5" s="6">
        <v>4</v>
      </c>
      <c r="E5" s="6">
        <v>5</v>
      </c>
      <c r="F5" s="6">
        <v>6</v>
      </c>
      <c r="G5" s="6">
        <v>7</v>
      </c>
      <c r="H5" s="6">
        <v>8</v>
      </c>
      <c r="I5" s="6">
        <v>9</v>
      </c>
      <c r="J5" s="6">
        <v>10</v>
      </c>
      <c r="K5" s="6">
        <v>11</v>
      </c>
      <c r="L5" s="6">
        <v>12</v>
      </c>
      <c r="M5" s="6">
        <v>13</v>
      </c>
    </row>
    <row r="6" spans="1:13" s="15" customFormat="1" ht="50.25" customHeight="1">
      <c r="A6" s="14"/>
      <c r="B6" s="36" t="s">
        <v>572</v>
      </c>
      <c r="C6" s="36"/>
      <c r="D6" s="7"/>
      <c r="E6" s="7"/>
      <c r="F6" s="5"/>
      <c r="G6" s="5"/>
      <c r="H6" s="7"/>
      <c r="I6" s="7"/>
      <c r="J6" s="7"/>
      <c r="K6" s="7"/>
      <c r="L6" s="7"/>
      <c r="M6" s="14"/>
    </row>
    <row r="7" spans="1:13" ht="117" customHeight="1">
      <c r="A7" s="8">
        <v>1</v>
      </c>
      <c r="B7" s="8" t="s">
        <v>207</v>
      </c>
      <c r="C7" s="4" t="s">
        <v>571</v>
      </c>
      <c r="D7" s="7" t="s">
        <v>158</v>
      </c>
      <c r="E7" s="8">
        <v>2.34</v>
      </c>
      <c r="F7" s="10">
        <v>2.17</v>
      </c>
      <c r="G7" s="10">
        <v>1.85</v>
      </c>
      <c r="H7" s="8">
        <v>1.85</v>
      </c>
      <c r="I7" s="10">
        <f t="shared" ref="I7:I38" si="0">F7-H7</f>
        <v>0.31999999999999984</v>
      </c>
      <c r="J7" s="6">
        <f t="shared" ref="J7:J20" si="1">H7/F7*100</f>
        <v>85.253456221198164</v>
      </c>
      <c r="K7" s="8">
        <v>79</v>
      </c>
      <c r="L7" s="8" t="s">
        <v>570</v>
      </c>
      <c r="M7" s="4" t="s">
        <v>569</v>
      </c>
    </row>
    <row r="8" spans="1:13" ht="75" customHeight="1">
      <c r="A8" s="4">
        <v>2</v>
      </c>
      <c r="B8" s="8" t="s">
        <v>93</v>
      </c>
      <c r="C8" s="4" t="s">
        <v>568</v>
      </c>
      <c r="D8" s="6" t="s">
        <v>158</v>
      </c>
      <c r="E8" s="8">
        <v>1.68</v>
      </c>
      <c r="F8" s="10">
        <v>1.53</v>
      </c>
      <c r="G8" s="10">
        <v>0.59</v>
      </c>
      <c r="H8" s="10">
        <v>0.59</v>
      </c>
      <c r="I8" s="10">
        <f t="shared" si="0"/>
        <v>0.94000000000000006</v>
      </c>
      <c r="J8" s="6">
        <f t="shared" si="1"/>
        <v>38.562091503267972</v>
      </c>
      <c r="K8" s="20">
        <v>70</v>
      </c>
      <c r="L8" s="11" t="s">
        <v>565</v>
      </c>
      <c r="M8" s="4" t="s">
        <v>567</v>
      </c>
    </row>
    <row r="9" spans="1:13" ht="89.25" customHeight="1">
      <c r="A9" s="8">
        <v>3</v>
      </c>
      <c r="B9" s="8" t="s">
        <v>93</v>
      </c>
      <c r="C9" s="4" t="s">
        <v>566</v>
      </c>
      <c r="D9" s="6" t="s">
        <v>158</v>
      </c>
      <c r="E9" s="8">
        <v>1.74</v>
      </c>
      <c r="F9" s="10">
        <v>1.58</v>
      </c>
      <c r="G9" s="10">
        <v>0.6</v>
      </c>
      <c r="H9" s="10">
        <v>0.6</v>
      </c>
      <c r="I9" s="10">
        <f t="shared" si="0"/>
        <v>0.98000000000000009</v>
      </c>
      <c r="J9" s="6">
        <f t="shared" si="1"/>
        <v>37.974683544303794</v>
      </c>
      <c r="K9" s="20">
        <v>70</v>
      </c>
      <c r="L9" s="11" t="s">
        <v>565</v>
      </c>
      <c r="M9" s="4" t="s">
        <v>564</v>
      </c>
    </row>
    <row r="10" spans="1:13" ht="84.75" customHeight="1">
      <c r="A10" s="4">
        <v>4</v>
      </c>
      <c r="B10" s="8" t="s">
        <v>93</v>
      </c>
      <c r="C10" s="4" t="s">
        <v>563</v>
      </c>
      <c r="D10" s="6" t="s">
        <v>158</v>
      </c>
      <c r="E10" s="8">
        <v>1.78</v>
      </c>
      <c r="F10" s="10">
        <v>1.62</v>
      </c>
      <c r="G10" s="10">
        <v>1.1499999999999999</v>
      </c>
      <c r="H10" s="10">
        <v>0.98</v>
      </c>
      <c r="I10" s="10">
        <f t="shared" si="0"/>
        <v>0.64000000000000012</v>
      </c>
      <c r="J10" s="6">
        <f t="shared" si="1"/>
        <v>60.493827160493815</v>
      </c>
      <c r="K10" s="20">
        <v>75</v>
      </c>
      <c r="L10" s="11" t="s">
        <v>562</v>
      </c>
      <c r="M10" s="4" t="s">
        <v>561</v>
      </c>
    </row>
    <row r="11" spans="1:13" ht="101.25" customHeight="1">
      <c r="A11" s="8">
        <v>5</v>
      </c>
      <c r="B11" s="8" t="s">
        <v>268</v>
      </c>
      <c r="C11" s="4" t="s">
        <v>560</v>
      </c>
      <c r="D11" s="7" t="s">
        <v>180</v>
      </c>
      <c r="E11" s="8">
        <v>4.1100000000000003</v>
      </c>
      <c r="F11" s="10">
        <v>2.93</v>
      </c>
      <c r="G11" s="10">
        <v>2.93</v>
      </c>
      <c r="H11" s="10">
        <v>2.93</v>
      </c>
      <c r="I11" s="10">
        <f t="shared" si="0"/>
        <v>0</v>
      </c>
      <c r="J11" s="6">
        <f t="shared" si="1"/>
        <v>100</v>
      </c>
      <c r="K11" s="22">
        <v>75</v>
      </c>
      <c r="L11" s="11">
        <v>41639</v>
      </c>
      <c r="M11" s="4" t="s">
        <v>559</v>
      </c>
    </row>
    <row r="12" spans="1:13" ht="121.5" customHeight="1">
      <c r="A12" s="4">
        <v>6</v>
      </c>
      <c r="B12" s="8" t="s">
        <v>318</v>
      </c>
      <c r="C12" s="4" t="s">
        <v>558</v>
      </c>
      <c r="D12" s="7" t="s">
        <v>180</v>
      </c>
      <c r="E12" s="8">
        <v>4.05</v>
      </c>
      <c r="F12" s="10">
        <v>2.39</v>
      </c>
      <c r="G12" s="10">
        <v>2.37</v>
      </c>
      <c r="H12" s="10">
        <v>2.37</v>
      </c>
      <c r="I12" s="10">
        <f t="shared" si="0"/>
        <v>2.0000000000000018E-2</v>
      </c>
      <c r="J12" s="6">
        <f t="shared" si="1"/>
        <v>99.163179916317986</v>
      </c>
      <c r="K12" s="22">
        <v>70</v>
      </c>
      <c r="L12" s="8" t="s">
        <v>557</v>
      </c>
      <c r="M12" s="30" t="s">
        <v>556</v>
      </c>
    </row>
    <row r="13" spans="1:13" ht="97.5" customHeight="1">
      <c r="A13" s="8">
        <v>7</v>
      </c>
      <c r="B13" s="8" t="s">
        <v>224</v>
      </c>
      <c r="C13" s="4" t="s">
        <v>555</v>
      </c>
      <c r="D13" s="7" t="s">
        <v>180</v>
      </c>
      <c r="E13" s="8">
        <v>1.08</v>
      </c>
      <c r="F13" s="10">
        <v>0.94</v>
      </c>
      <c r="G13" s="10">
        <v>0.94</v>
      </c>
      <c r="H13" s="8">
        <v>0.74</v>
      </c>
      <c r="I13" s="10">
        <f t="shared" si="0"/>
        <v>0.19999999999999996</v>
      </c>
      <c r="J13" s="6">
        <f t="shared" si="1"/>
        <v>78.723404255319153</v>
      </c>
      <c r="K13" s="8">
        <v>100</v>
      </c>
      <c r="L13" s="8" t="s">
        <v>554</v>
      </c>
      <c r="M13" s="4" t="s">
        <v>553</v>
      </c>
    </row>
    <row r="14" spans="1:13" ht="93.75" customHeight="1">
      <c r="A14" s="4">
        <v>8</v>
      </c>
      <c r="B14" s="8" t="s">
        <v>210</v>
      </c>
      <c r="C14" s="4" t="s">
        <v>552</v>
      </c>
      <c r="D14" s="7" t="s">
        <v>180</v>
      </c>
      <c r="E14" s="8">
        <v>1.08</v>
      </c>
      <c r="F14" s="10">
        <v>0.78</v>
      </c>
      <c r="G14" s="10">
        <v>0.78</v>
      </c>
      <c r="H14" s="8">
        <v>0.78</v>
      </c>
      <c r="I14" s="10">
        <f t="shared" si="0"/>
        <v>0</v>
      </c>
      <c r="J14" s="24">
        <f t="shared" si="1"/>
        <v>100</v>
      </c>
      <c r="K14" s="22">
        <v>86</v>
      </c>
      <c r="L14" s="8" t="s">
        <v>551</v>
      </c>
      <c r="M14" s="4" t="s">
        <v>550</v>
      </c>
    </row>
    <row r="15" spans="1:13" ht="95.25" customHeight="1">
      <c r="A15" s="8">
        <v>9</v>
      </c>
      <c r="B15" s="8" t="s">
        <v>210</v>
      </c>
      <c r="C15" s="4" t="s">
        <v>549</v>
      </c>
      <c r="D15" s="7" t="s">
        <v>180</v>
      </c>
      <c r="E15" s="8">
        <v>1.03</v>
      </c>
      <c r="F15" s="10">
        <v>0.93</v>
      </c>
      <c r="G15" s="10">
        <v>0.82</v>
      </c>
      <c r="H15" s="8">
        <v>0.82</v>
      </c>
      <c r="I15" s="10">
        <f t="shared" si="0"/>
        <v>0.1100000000000001</v>
      </c>
      <c r="J15" s="24">
        <f t="shared" si="1"/>
        <v>88.172043010752674</v>
      </c>
      <c r="K15" s="22">
        <v>100</v>
      </c>
      <c r="L15" s="11">
        <v>41455</v>
      </c>
      <c r="M15" s="4" t="s">
        <v>548</v>
      </c>
    </row>
    <row r="16" spans="1:13" ht="96.75" customHeight="1">
      <c r="A16" s="4">
        <v>10</v>
      </c>
      <c r="B16" s="8" t="s">
        <v>224</v>
      </c>
      <c r="C16" s="4" t="s">
        <v>547</v>
      </c>
      <c r="D16" s="7" t="s">
        <v>180</v>
      </c>
      <c r="E16" s="8">
        <v>5.52</v>
      </c>
      <c r="F16" s="10">
        <v>3.96</v>
      </c>
      <c r="G16" s="10">
        <v>2.29</v>
      </c>
      <c r="H16" s="8">
        <v>2.29</v>
      </c>
      <c r="I16" s="10">
        <f t="shared" si="0"/>
        <v>1.67</v>
      </c>
      <c r="J16" s="6">
        <f t="shared" si="1"/>
        <v>57.828282828282831</v>
      </c>
      <c r="K16" s="22">
        <v>68</v>
      </c>
      <c r="L16" s="11">
        <v>41455</v>
      </c>
      <c r="M16" s="4" t="s">
        <v>546</v>
      </c>
    </row>
    <row r="17" spans="1:13" ht="99" customHeight="1">
      <c r="A17" s="8">
        <v>11</v>
      </c>
      <c r="B17" s="8" t="s">
        <v>224</v>
      </c>
      <c r="C17" s="4" t="s">
        <v>545</v>
      </c>
      <c r="D17" s="7" t="s">
        <v>180</v>
      </c>
      <c r="E17" s="8">
        <v>3.02</v>
      </c>
      <c r="F17" s="10">
        <v>2.17</v>
      </c>
      <c r="G17" s="10">
        <v>2.17</v>
      </c>
      <c r="H17" s="10">
        <v>1.9</v>
      </c>
      <c r="I17" s="10">
        <f t="shared" si="0"/>
        <v>0.27</v>
      </c>
      <c r="J17" s="6">
        <f t="shared" si="1"/>
        <v>87.557603686635943</v>
      </c>
      <c r="K17" s="22">
        <v>100</v>
      </c>
      <c r="L17" s="8" t="s">
        <v>544</v>
      </c>
      <c r="M17" s="4" t="s">
        <v>543</v>
      </c>
    </row>
    <row r="18" spans="1:13" ht="114.75" customHeight="1">
      <c r="A18" s="4">
        <v>12</v>
      </c>
      <c r="B18" s="8" t="s">
        <v>182</v>
      </c>
      <c r="C18" s="4" t="s">
        <v>542</v>
      </c>
      <c r="D18" s="7" t="s">
        <v>180</v>
      </c>
      <c r="E18" s="8">
        <v>8.57</v>
      </c>
      <c r="F18" s="10">
        <v>6.24</v>
      </c>
      <c r="G18" s="10">
        <v>5.83</v>
      </c>
      <c r="H18" s="8">
        <v>4.5599999999999996</v>
      </c>
      <c r="I18" s="10">
        <f t="shared" si="0"/>
        <v>1.6800000000000006</v>
      </c>
      <c r="J18" s="6">
        <f t="shared" si="1"/>
        <v>73.076923076923066</v>
      </c>
      <c r="K18" s="22">
        <v>79</v>
      </c>
      <c r="L18" s="8" t="s">
        <v>541</v>
      </c>
      <c r="M18" s="12" t="s">
        <v>540</v>
      </c>
    </row>
    <row r="19" spans="1:13" ht="99.75" customHeight="1">
      <c r="A19" s="8">
        <v>13</v>
      </c>
      <c r="B19" s="8" t="s">
        <v>177</v>
      </c>
      <c r="C19" s="4" t="s">
        <v>539</v>
      </c>
      <c r="D19" s="7" t="s">
        <v>155</v>
      </c>
      <c r="E19" s="8">
        <v>5.16</v>
      </c>
      <c r="F19" s="10">
        <v>3.68</v>
      </c>
      <c r="G19" s="10">
        <v>3.57</v>
      </c>
      <c r="H19" s="8">
        <v>3.57</v>
      </c>
      <c r="I19" s="10">
        <f t="shared" si="0"/>
        <v>0.11000000000000032</v>
      </c>
      <c r="J19" s="6">
        <f t="shared" si="1"/>
        <v>97.010869565217376</v>
      </c>
      <c r="K19" s="22">
        <v>85</v>
      </c>
      <c r="L19" s="8" t="s">
        <v>534</v>
      </c>
      <c r="M19" s="4" t="s">
        <v>538</v>
      </c>
    </row>
    <row r="20" spans="1:13" ht="167.25" customHeight="1">
      <c r="A20" s="4">
        <v>14</v>
      </c>
      <c r="B20" s="8" t="s">
        <v>227</v>
      </c>
      <c r="C20" s="4" t="s">
        <v>537</v>
      </c>
      <c r="D20" s="7" t="s">
        <v>155</v>
      </c>
      <c r="E20" s="8">
        <v>3.55</v>
      </c>
      <c r="F20" s="10">
        <v>2.52</v>
      </c>
      <c r="G20" s="10">
        <v>2.52</v>
      </c>
      <c r="H20" s="10">
        <v>2.2400000000000002</v>
      </c>
      <c r="I20" s="10">
        <f t="shared" si="0"/>
        <v>0.2799999999999998</v>
      </c>
      <c r="J20" s="6">
        <f t="shared" si="1"/>
        <v>88.8888888888889</v>
      </c>
      <c r="K20" s="22">
        <v>63</v>
      </c>
      <c r="L20" s="8" t="s">
        <v>534</v>
      </c>
      <c r="M20" s="4" t="s">
        <v>536</v>
      </c>
    </row>
    <row r="21" spans="1:13" ht="97.5" customHeight="1">
      <c r="A21" s="8">
        <v>15</v>
      </c>
      <c r="B21" s="8" t="s">
        <v>364</v>
      </c>
      <c r="C21" s="4" t="s">
        <v>535</v>
      </c>
      <c r="D21" s="7" t="s">
        <v>155</v>
      </c>
      <c r="E21" s="8">
        <v>3.53</v>
      </c>
      <c r="F21" s="10">
        <v>2.5099999999999998</v>
      </c>
      <c r="G21" s="10">
        <v>2.5099999999999998</v>
      </c>
      <c r="H21" s="8">
        <v>2.5099999999999998</v>
      </c>
      <c r="I21" s="10">
        <f t="shared" si="0"/>
        <v>0</v>
      </c>
      <c r="J21" s="6">
        <v>80.079681274900395</v>
      </c>
      <c r="K21" s="22">
        <v>96</v>
      </c>
      <c r="L21" s="8" t="s">
        <v>534</v>
      </c>
      <c r="M21" s="4" t="s">
        <v>533</v>
      </c>
    </row>
    <row r="22" spans="1:13" ht="91.5" customHeight="1">
      <c r="A22" s="4">
        <v>16</v>
      </c>
      <c r="B22" s="8" t="s">
        <v>364</v>
      </c>
      <c r="C22" s="4" t="s">
        <v>532</v>
      </c>
      <c r="D22" s="7" t="s">
        <v>175</v>
      </c>
      <c r="E22" s="8">
        <v>3.26</v>
      </c>
      <c r="F22" s="10">
        <v>2.94</v>
      </c>
      <c r="G22" s="10">
        <v>2.34</v>
      </c>
      <c r="H22" s="10">
        <v>2.34</v>
      </c>
      <c r="I22" s="10">
        <f t="shared" si="0"/>
        <v>0.60000000000000009</v>
      </c>
      <c r="J22" s="6">
        <f t="shared" ref="J22:J41" si="2">H22/F22*100</f>
        <v>79.591836734693871</v>
      </c>
      <c r="K22" s="9">
        <v>87</v>
      </c>
      <c r="L22" s="9" t="s">
        <v>288</v>
      </c>
      <c r="M22" s="4" t="s">
        <v>531</v>
      </c>
    </row>
    <row r="23" spans="1:13" ht="91.5" customHeight="1">
      <c r="A23" s="8">
        <v>17</v>
      </c>
      <c r="B23" s="8" t="s">
        <v>364</v>
      </c>
      <c r="C23" s="4" t="s">
        <v>530</v>
      </c>
      <c r="D23" s="7" t="s">
        <v>175</v>
      </c>
      <c r="E23" s="8">
        <v>2.4900000000000002</v>
      </c>
      <c r="F23" s="10">
        <v>1.8</v>
      </c>
      <c r="G23" s="10">
        <v>1.64</v>
      </c>
      <c r="H23" s="10">
        <v>1.4</v>
      </c>
      <c r="I23" s="10">
        <f t="shared" si="0"/>
        <v>0.40000000000000013</v>
      </c>
      <c r="J23" s="6">
        <f t="shared" si="2"/>
        <v>77.777777777777771</v>
      </c>
      <c r="K23" s="20">
        <v>82</v>
      </c>
      <c r="L23" s="9" t="s">
        <v>291</v>
      </c>
      <c r="M23" s="4" t="s">
        <v>529</v>
      </c>
    </row>
    <row r="24" spans="1:13" ht="91.5" customHeight="1">
      <c r="A24" s="4">
        <v>18</v>
      </c>
      <c r="B24" s="8" t="s">
        <v>364</v>
      </c>
      <c r="C24" s="4" t="s">
        <v>528</v>
      </c>
      <c r="D24" s="7" t="s">
        <v>175</v>
      </c>
      <c r="E24" s="10">
        <v>2.5</v>
      </c>
      <c r="F24" s="10">
        <v>2.25</v>
      </c>
      <c r="G24" s="10">
        <v>2.23</v>
      </c>
      <c r="H24" s="10">
        <v>1.79</v>
      </c>
      <c r="I24" s="10">
        <f t="shared" si="0"/>
        <v>0.45999999999999996</v>
      </c>
      <c r="J24" s="6">
        <f t="shared" si="2"/>
        <v>79.555555555555557</v>
      </c>
      <c r="K24" s="20">
        <v>96</v>
      </c>
      <c r="L24" s="9" t="s">
        <v>527</v>
      </c>
      <c r="M24" s="4" t="s">
        <v>526</v>
      </c>
    </row>
    <row r="25" spans="1:13" ht="91.5" customHeight="1">
      <c r="A25" s="8">
        <v>19</v>
      </c>
      <c r="B25" s="8" t="s">
        <v>247</v>
      </c>
      <c r="C25" s="4" t="s">
        <v>525</v>
      </c>
      <c r="D25" s="7" t="s">
        <v>175</v>
      </c>
      <c r="E25" s="8">
        <v>2.52</v>
      </c>
      <c r="F25" s="10">
        <v>2.12</v>
      </c>
      <c r="G25" s="10">
        <v>2.12</v>
      </c>
      <c r="H25" s="10">
        <v>1.8</v>
      </c>
      <c r="I25" s="10">
        <f t="shared" si="0"/>
        <v>0.32000000000000006</v>
      </c>
      <c r="J25" s="6">
        <f t="shared" si="2"/>
        <v>84.905660377358487</v>
      </c>
      <c r="K25" s="9">
        <v>100</v>
      </c>
      <c r="L25" s="9" t="s">
        <v>288</v>
      </c>
      <c r="M25" s="4" t="s">
        <v>524</v>
      </c>
    </row>
    <row r="26" spans="1:13" ht="133.5" customHeight="1">
      <c r="A26" s="4">
        <v>20</v>
      </c>
      <c r="B26" s="8" t="s">
        <v>210</v>
      </c>
      <c r="C26" s="4" t="s">
        <v>523</v>
      </c>
      <c r="D26" s="7" t="s">
        <v>143</v>
      </c>
      <c r="E26" s="8">
        <v>4.0599999999999996</v>
      </c>
      <c r="F26" s="10">
        <v>2.9</v>
      </c>
      <c r="G26" s="10">
        <v>2.74</v>
      </c>
      <c r="H26" s="10">
        <v>1.17</v>
      </c>
      <c r="I26" s="10">
        <f t="shared" si="0"/>
        <v>1.73</v>
      </c>
      <c r="J26" s="6">
        <f t="shared" si="2"/>
        <v>40.344827586206897</v>
      </c>
      <c r="K26" s="22">
        <v>50</v>
      </c>
      <c r="L26" s="8" t="s">
        <v>522</v>
      </c>
      <c r="M26" s="4" t="s">
        <v>521</v>
      </c>
    </row>
    <row r="27" spans="1:13" ht="119.25" customHeight="1">
      <c r="A27" s="8">
        <v>21</v>
      </c>
      <c r="B27" s="8" t="s">
        <v>254</v>
      </c>
      <c r="C27" s="4" t="s">
        <v>520</v>
      </c>
      <c r="D27" s="7" t="s">
        <v>143</v>
      </c>
      <c r="E27" s="8">
        <v>2.09</v>
      </c>
      <c r="F27" s="10">
        <v>1.5</v>
      </c>
      <c r="G27" s="10">
        <v>1.5</v>
      </c>
      <c r="H27" s="10">
        <v>1.5</v>
      </c>
      <c r="I27" s="10">
        <f t="shared" si="0"/>
        <v>0</v>
      </c>
      <c r="J27" s="6">
        <f t="shared" si="2"/>
        <v>100</v>
      </c>
      <c r="K27" s="22">
        <v>95</v>
      </c>
      <c r="L27" s="8" t="s">
        <v>519</v>
      </c>
      <c r="M27" s="4" t="s">
        <v>518</v>
      </c>
    </row>
    <row r="28" spans="1:13" ht="130.5" customHeight="1">
      <c r="A28" s="4">
        <v>22</v>
      </c>
      <c r="B28" s="8" t="s">
        <v>210</v>
      </c>
      <c r="C28" s="4" t="s">
        <v>517</v>
      </c>
      <c r="D28" s="7" t="s">
        <v>143</v>
      </c>
      <c r="E28" s="8">
        <v>6.45</v>
      </c>
      <c r="F28" s="10">
        <v>4.54</v>
      </c>
      <c r="G28" s="10">
        <v>4.54</v>
      </c>
      <c r="H28" s="10">
        <v>4.54</v>
      </c>
      <c r="I28" s="10">
        <f t="shared" si="0"/>
        <v>0</v>
      </c>
      <c r="J28" s="6">
        <f t="shared" si="2"/>
        <v>100</v>
      </c>
      <c r="K28" s="22">
        <v>42.51</v>
      </c>
      <c r="L28" s="8" t="s">
        <v>516</v>
      </c>
      <c r="M28" s="4" t="s">
        <v>515</v>
      </c>
    </row>
    <row r="29" spans="1:13" ht="175.5" customHeight="1">
      <c r="A29" s="8">
        <v>23</v>
      </c>
      <c r="B29" s="8" t="s">
        <v>227</v>
      </c>
      <c r="C29" s="4" t="s">
        <v>514</v>
      </c>
      <c r="D29" s="7" t="s">
        <v>143</v>
      </c>
      <c r="E29" s="8">
        <v>7.39</v>
      </c>
      <c r="F29" s="10">
        <v>4.62</v>
      </c>
      <c r="G29" s="10">
        <v>4.62</v>
      </c>
      <c r="H29" s="10">
        <v>3.07</v>
      </c>
      <c r="I29" s="10">
        <f t="shared" si="0"/>
        <v>1.5500000000000003</v>
      </c>
      <c r="J29" s="6">
        <f t="shared" si="2"/>
        <v>66.450216450216445</v>
      </c>
      <c r="K29" s="22">
        <v>57</v>
      </c>
      <c r="L29" s="8" t="s">
        <v>513</v>
      </c>
      <c r="M29" s="4" t="s">
        <v>512</v>
      </c>
    </row>
    <row r="30" spans="1:13" ht="94.5" customHeight="1">
      <c r="A30" s="4">
        <v>24</v>
      </c>
      <c r="B30" s="8" t="s">
        <v>187</v>
      </c>
      <c r="C30" s="4" t="s">
        <v>511</v>
      </c>
      <c r="D30" s="7" t="s">
        <v>143</v>
      </c>
      <c r="E30" s="10">
        <v>3.8</v>
      </c>
      <c r="F30" s="10">
        <v>2.73</v>
      </c>
      <c r="G30" s="10">
        <v>2.73</v>
      </c>
      <c r="H30" s="10">
        <v>2.73</v>
      </c>
      <c r="I30" s="10">
        <f t="shared" si="0"/>
        <v>0</v>
      </c>
      <c r="J30" s="6">
        <f t="shared" si="2"/>
        <v>100</v>
      </c>
      <c r="K30" s="20">
        <v>92</v>
      </c>
      <c r="L30" s="9" t="s">
        <v>510</v>
      </c>
      <c r="M30" s="4" t="s">
        <v>509</v>
      </c>
    </row>
    <row r="31" spans="1:13" ht="180.75" customHeight="1">
      <c r="A31" s="8">
        <v>25</v>
      </c>
      <c r="B31" s="8" t="s">
        <v>315</v>
      </c>
      <c r="C31" s="4" t="s">
        <v>508</v>
      </c>
      <c r="D31" s="7" t="s">
        <v>126</v>
      </c>
      <c r="E31" s="8">
        <v>6.58</v>
      </c>
      <c r="F31" s="10">
        <v>2.04</v>
      </c>
      <c r="G31" s="10">
        <v>2.04</v>
      </c>
      <c r="H31" s="10">
        <v>2.04</v>
      </c>
      <c r="I31" s="10">
        <f t="shared" si="0"/>
        <v>0</v>
      </c>
      <c r="J31" s="6">
        <f t="shared" si="2"/>
        <v>100</v>
      </c>
      <c r="K31" s="22">
        <v>23</v>
      </c>
      <c r="L31" s="8" t="s">
        <v>507</v>
      </c>
      <c r="M31" s="4" t="s">
        <v>506</v>
      </c>
    </row>
    <row r="32" spans="1:13" ht="104.25" customHeight="1">
      <c r="A32" s="4">
        <v>26</v>
      </c>
      <c r="B32" s="8" t="s">
        <v>268</v>
      </c>
      <c r="C32" s="4" t="s">
        <v>505</v>
      </c>
      <c r="D32" s="7" t="s">
        <v>126</v>
      </c>
      <c r="E32" s="10">
        <v>2.1</v>
      </c>
      <c r="F32" s="10">
        <v>1.51</v>
      </c>
      <c r="G32" s="10">
        <v>1.51</v>
      </c>
      <c r="H32" s="10">
        <v>1.28</v>
      </c>
      <c r="I32" s="10">
        <f t="shared" si="0"/>
        <v>0.22999999999999998</v>
      </c>
      <c r="J32" s="6">
        <f t="shared" si="2"/>
        <v>84.768211920529808</v>
      </c>
      <c r="K32" s="22">
        <v>70</v>
      </c>
      <c r="L32" s="11">
        <v>41212</v>
      </c>
      <c r="M32" s="4" t="s">
        <v>504</v>
      </c>
    </row>
    <row r="33" spans="1:13" ht="94.5" customHeight="1">
      <c r="A33" s="8">
        <v>27</v>
      </c>
      <c r="B33" s="8" t="s">
        <v>171</v>
      </c>
      <c r="C33" s="4" t="s">
        <v>503</v>
      </c>
      <c r="D33" s="7" t="s">
        <v>126</v>
      </c>
      <c r="E33" s="8">
        <v>4.66</v>
      </c>
      <c r="F33" s="10">
        <v>1.46</v>
      </c>
      <c r="G33" s="10">
        <v>1.46</v>
      </c>
      <c r="H33" s="10">
        <v>1.46</v>
      </c>
      <c r="I33" s="10">
        <f t="shared" si="0"/>
        <v>0</v>
      </c>
      <c r="J33" s="6">
        <f t="shared" si="2"/>
        <v>100</v>
      </c>
      <c r="K33" s="22">
        <v>60</v>
      </c>
      <c r="L33" s="8" t="s">
        <v>502</v>
      </c>
      <c r="M33" s="4" t="s">
        <v>501</v>
      </c>
    </row>
    <row r="34" spans="1:13" ht="92.25" customHeight="1">
      <c r="A34" s="4">
        <v>28</v>
      </c>
      <c r="B34" s="8" t="s">
        <v>315</v>
      </c>
      <c r="C34" s="4" t="s">
        <v>500</v>
      </c>
      <c r="D34" s="7" t="s">
        <v>126</v>
      </c>
      <c r="E34" s="8">
        <v>3.17</v>
      </c>
      <c r="F34" s="10">
        <v>1.1299999999999999</v>
      </c>
      <c r="G34" s="10">
        <v>1.1299999999999999</v>
      </c>
      <c r="H34" s="10">
        <v>1.1299999999999999</v>
      </c>
      <c r="I34" s="10">
        <f t="shared" si="0"/>
        <v>0</v>
      </c>
      <c r="J34" s="6">
        <f t="shared" si="2"/>
        <v>100</v>
      </c>
      <c r="K34" s="22">
        <v>40</v>
      </c>
      <c r="L34" s="8" t="s">
        <v>499</v>
      </c>
      <c r="M34" s="4" t="s">
        <v>498</v>
      </c>
    </row>
    <row r="35" spans="1:13" ht="131.25" customHeight="1">
      <c r="A35" s="8">
        <v>29</v>
      </c>
      <c r="B35" s="8" t="s">
        <v>359</v>
      </c>
      <c r="C35" s="4" t="s">
        <v>497</v>
      </c>
      <c r="D35" s="7" t="s">
        <v>126</v>
      </c>
      <c r="E35" s="8">
        <v>11.81</v>
      </c>
      <c r="F35" s="10">
        <v>8.18</v>
      </c>
      <c r="G35" s="10">
        <v>4.17</v>
      </c>
      <c r="H35" s="10">
        <v>4.17</v>
      </c>
      <c r="I35" s="10">
        <f t="shared" si="0"/>
        <v>4.01</v>
      </c>
      <c r="J35" s="6">
        <f t="shared" si="2"/>
        <v>50.977995110024452</v>
      </c>
      <c r="K35" s="22">
        <v>73</v>
      </c>
      <c r="L35" s="8" t="s">
        <v>496</v>
      </c>
      <c r="M35" s="4" t="s">
        <v>495</v>
      </c>
    </row>
    <row r="36" spans="1:13" ht="104.25" customHeight="1">
      <c r="A36" s="4">
        <v>30</v>
      </c>
      <c r="B36" s="8" t="s">
        <v>34</v>
      </c>
      <c r="C36" s="4" t="s">
        <v>494</v>
      </c>
      <c r="D36" s="7" t="s">
        <v>126</v>
      </c>
      <c r="E36" s="8">
        <v>10.43</v>
      </c>
      <c r="F36" s="10">
        <v>9.1999999999999993</v>
      </c>
      <c r="G36" s="10">
        <v>9.1999999999999993</v>
      </c>
      <c r="H36" s="10">
        <v>7.36</v>
      </c>
      <c r="I36" s="10">
        <f t="shared" si="0"/>
        <v>1.839999999999999</v>
      </c>
      <c r="J36" s="6">
        <f t="shared" si="2"/>
        <v>80</v>
      </c>
      <c r="K36" s="22">
        <v>98</v>
      </c>
      <c r="L36" s="8" t="s">
        <v>238</v>
      </c>
      <c r="M36" s="4" t="s">
        <v>493</v>
      </c>
    </row>
    <row r="37" spans="1:13" ht="90" customHeight="1">
      <c r="A37" s="8">
        <v>31</v>
      </c>
      <c r="B37" s="8" t="s">
        <v>171</v>
      </c>
      <c r="C37" s="4" t="s">
        <v>492</v>
      </c>
      <c r="D37" s="7" t="s">
        <v>126</v>
      </c>
      <c r="E37" s="8">
        <v>11.15</v>
      </c>
      <c r="F37" s="10">
        <v>10.27</v>
      </c>
      <c r="G37" s="10">
        <v>10.220000000000001</v>
      </c>
      <c r="H37" s="10">
        <v>9.1</v>
      </c>
      <c r="I37" s="10">
        <f t="shared" si="0"/>
        <v>1.17</v>
      </c>
      <c r="J37" s="6">
        <f t="shared" si="2"/>
        <v>88.60759493670885</v>
      </c>
      <c r="K37" s="22">
        <v>99</v>
      </c>
      <c r="L37" s="8" t="s">
        <v>491</v>
      </c>
      <c r="M37" s="4" t="s">
        <v>490</v>
      </c>
    </row>
    <row r="38" spans="1:13" ht="110.25" customHeight="1">
      <c r="A38" s="4">
        <v>32</v>
      </c>
      <c r="B38" s="8" t="s">
        <v>171</v>
      </c>
      <c r="C38" s="4" t="s">
        <v>489</v>
      </c>
      <c r="D38" s="7" t="s">
        <v>126</v>
      </c>
      <c r="E38" s="8">
        <v>2.39</v>
      </c>
      <c r="F38" s="10">
        <v>2.14</v>
      </c>
      <c r="G38" s="10">
        <v>2.14</v>
      </c>
      <c r="H38" s="10">
        <v>2.14</v>
      </c>
      <c r="I38" s="10">
        <f t="shared" si="0"/>
        <v>0</v>
      </c>
      <c r="J38" s="6">
        <f t="shared" si="2"/>
        <v>100</v>
      </c>
      <c r="K38" s="8">
        <v>60</v>
      </c>
      <c r="L38" s="8" t="s">
        <v>473</v>
      </c>
      <c r="M38" s="4" t="s">
        <v>488</v>
      </c>
    </row>
    <row r="39" spans="1:13" ht="126.75" customHeight="1">
      <c r="A39" s="8">
        <v>33</v>
      </c>
      <c r="B39" s="8" t="s">
        <v>210</v>
      </c>
      <c r="C39" s="4" t="s">
        <v>487</v>
      </c>
      <c r="D39" s="7" t="s">
        <v>126</v>
      </c>
      <c r="E39" s="8">
        <v>7.47</v>
      </c>
      <c r="F39" s="10">
        <v>5.38</v>
      </c>
      <c r="G39" s="10">
        <v>5.38</v>
      </c>
      <c r="H39" s="10">
        <v>5.19</v>
      </c>
      <c r="I39" s="10">
        <f t="shared" ref="I39:I70" si="3">F39-H39</f>
        <v>0.1899999999999995</v>
      </c>
      <c r="J39" s="6">
        <f t="shared" si="2"/>
        <v>96.468401486988853</v>
      </c>
      <c r="K39" s="22">
        <v>94</v>
      </c>
      <c r="L39" s="8" t="s">
        <v>486</v>
      </c>
      <c r="M39" s="4" t="s">
        <v>485</v>
      </c>
    </row>
    <row r="40" spans="1:13" ht="98.25" customHeight="1">
      <c r="A40" s="4">
        <v>34</v>
      </c>
      <c r="B40" s="8" t="s">
        <v>171</v>
      </c>
      <c r="C40" s="4" t="s">
        <v>484</v>
      </c>
      <c r="D40" s="7" t="s">
        <v>62</v>
      </c>
      <c r="E40" s="8">
        <v>2.71</v>
      </c>
      <c r="F40" s="10">
        <v>0.96</v>
      </c>
      <c r="G40" s="10">
        <v>0.96</v>
      </c>
      <c r="H40" s="23">
        <v>0.96</v>
      </c>
      <c r="I40" s="10">
        <f t="shared" si="3"/>
        <v>0</v>
      </c>
      <c r="J40" s="6">
        <f t="shared" si="2"/>
        <v>100</v>
      </c>
      <c r="K40" s="22">
        <v>40</v>
      </c>
      <c r="L40" s="8" t="s">
        <v>483</v>
      </c>
      <c r="M40" s="4" t="s">
        <v>482</v>
      </c>
    </row>
    <row r="41" spans="1:13" ht="73.5" customHeight="1">
      <c r="A41" s="8">
        <v>35</v>
      </c>
      <c r="B41" s="8" t="s">
        <v>198</v>
      </c>
      <c r="C41" s="4" t="s">
        <v>481</v>
      </c>
      <c r="D41" s="7" t="s">
        <v>62</v>
      </c>
      <c r="E41" s="8">
        <v>2.13</v>
      </c>
      <c r="F41" s="10">
        <v>1.5</v>
      </c>
      <c r="G41" s="10">
        <v>1.5</v>
      </c>
      <c r="H41" s="10">
        <v>1.5</v>
      </c>
      <c r="I41" s="10">
        <f t="shared" si="3"/>
        <v>0</v>
      </c>
      <c r="J41" s="6">
        <f t="shared" si="2"/>
        <v>100</v>
      </c>
      <c r="K41" s="8">
        <v>75</v>
      </c>
      <c r="L41" s="8" t="s">
        <v>480</v>
      </c>
      <c r="M41" s="4" t="s">
        <v>479</v>
      </c>
    </row>
    <row r="42" spans="1:13" ht="90" customHeight="1">
      <c r="A42" s="4">
        <v>36</v>
      </c>
      <c r="B42" s="8" t="s">
        <v>171</v>
      </c>
      <c r="C42" s="4" t="s">
        <v>478</v>
      </c>
      <c r="D42" s="7" t="s">
        <v>62</v>
      </c>
      <c r="E42" s="8">
        <v>3.33</v>
      </c>
      <c r="F42" s="10">
        <v>1.19</v>
      </c>
      <c r="G42" s="10">
        <v>1.19</v>
      </c>
      <c r="H42" s="10">
        <v>1.19</v>
      </c>
      <c r="I42" s="10">
        <f t="shared" si="3"/>
        <v>0</v>
      </c>
      <c r="J42" s="6">
        <v>24</v>
      </c>
      <c r="K42" s="9">
        <v>80</v>
      </c>
      <c r="L42" s="8" t="s">
        <v>446</v>
      </c>
      <c r="M42" s="4" t="s">
        <v>477</v>
      </c>
    </row>
    <row r="43" spans="1:13" ht="82.5" customHeight="1">
      <c r="A43" s="8">
        <v>37</v>
      </c>
      <c r="B43" s="8" t="s">
        <v>207</v>
      </c>
      <c r="C43" s="12" t="s">
        <v>476</v>
      </c>
      <c r="D43" s="7" t="s">
        <v>62</v>
      </c>
      <c r="E43" s="8">
        <v>3.22</v>
      </c>
      <c r="F43" s="8">
        <v>2.29</v>
      </c>
      <c r="G43" s="8">
        <v>2.29</v>
      </c>
      <c r="H43" s="10">
        <v>2.29</v>
      </c>
      <c r="I43" s="10">
        <f t="shared" si="3"/>
        <v>0</v>
      </c>
      <c r="J43" s="6">
        <v>100</v>
      </c>
      <c r="K43" s="20">
        <v>87</v>
      </c>
      <c r="L43" s="8" t="s">
        <v>249</v>
      </c>
      <c r="M43" s="31" t="s">
        <v>475</v>
      </c>
    </row>
    <row r="44" spans="1:13" ht="79.5" customHeight="1">
      <c r="A44" s="4">
        <v>38</v>
      </c>
      <c r="B44" s="8" t="s">
        <v>207</v>
      </c>
      <c r="C44" s="12" t="s">
        <v>474</v>
      </c>
      <c r="D44" s="7" t="s">
        <v>62</v>
      </c>
      <c r="E44" s="10">
        <v>5.24</v>
      </c>
      <c r="F44" s="10">
        <v>3.7</v>
      </c>
      <c r="G44" s="10">
        <v>3.26</v>
      </c>
      <c r="H44" s="10">
        <v>1.86</v>
      </c>
      <c r="I44" s="10">
        <f t="shared" si="3"/>
        <v>1.84</v>
      </c>
      <c r="J44" s="6">
        <f t="shared" ref="J44:J50" si="4">H44/F44*100</f>
        <v>50.270270270270267</v>
      </c>
      <c r="K44" s="9">
        <v>65</v>
      </c>
      <c r="L44" s="8" t="s">
        <v>473</v>
      </c>
      <c r="M44" s="4" t="s">
        <v>472</v>
      </c>
    </row>
    <row r="45" spans="1:13" ht="74.25" customHeight="1">
      <c r="A45" s="8">
        <v>39</v>
      </c>
      <c r="B45" s="8" t="s">
        <v>268</v>
      </c>
      <c r="C45" s="12" t="s">
        <v>471</v>
      </c>
      <c r="D45" s="7" t="s">
        <v>62</v>
      </c>
      <c r="E45" s="10">
        <v>7.72</v>
      </c>
      <c r="F45" s="8">
        <v>2.72</v>
      </c>
      <c r="G45" s="10">
        <v>0.4</v>
      </c>
      <c r="H45" s="10">
        <v>0</v>
      </c>
      <c r="I45" s="10">
        <f t="shared" si="3"/>
        <v>2.72</v>
      </c>
      <c r="J45" s="6">
        <f t="shared" si="4"/>
        <v>0</v>
      </c>
      <c r="K45" s="9">
        <v>0</v>
      </c>
      <c r="L45" s="8" t="s">
        <v>238</v>
      </c>
      <c r="M45" s="4" t="s">
        <v>470</v>
      </c>
    </row>
    <row r="46" spans="1:13" ht="153" customHeight="1">
      <c r="A46" s="4">
        <v>40</v>
      </c>
      <c r="B46" s="8" t="s">
        <v>244</v>
      </c>
      <c r="C46" s="12" t="s">
        <v>469</v>
      </c>
      <c r="D46" s="7" t="s">
        <v>62</v>
      </c>
      <c r="E46" s="10">
        <v>40.01</v>
      </c>
      <c r="F46" s="8">
        <v>14.26</v>
      </c>
      <c r="G46" s="8">
        <v>12.61</v>
      </c>
      <c r="H46" s="10">
        <v>5.21</v>
      </c>
      <c r="I46" s="10">
        <f t="shared" si="3"/>
        <v>9.0500000000000007</v>
      </c>
      <c r="J46" s="6">
        <f t="shared" si="4"/>
        <v>36.535764375876582</v>
      </c>
      <c r="K46" s="20">
        <v>24</v>
      </c>
      <c r="L46" s="8" t="s">
        <v>337</v>
      </c>
      <c r="M46" s="4" t="s">
        <v>468</v>
      </c>
    </row>
    <row r="47" spans="1:13" ht="62.25" customHeight="1">
      <c r="A47" s="8">
        <v>41</v>
      </c>
      <c r="B47" s="8" t="s">
        <v>71</v>
      </c>
      <c r="C47" s="12" t="s">
        <v>467</v>
      </c>
      <c r="D47" s="7" t="s">
        <v>62</v>
      </c>
      <c r="E47" s="10">
        <v>78.84</v>
      </c>
      <c r="F47" s="10">
        <v>70.25</v>
      </c>
      <c r="G47" s="10">
        <v>70.25</v>
      </c>
      <c r="H47" s="10">
        <v>67.540000000000006</v>
      </c>
      <c r="I47" s="10">
        <f t="shared" si="3"/>
        <v>2.7099999999999937</v>
      </c>
      <c r="J47" s="6">
        <f t="shared" si="4"/>
        <v>96.142348754448406</v>
      </c>
      <c r="K47" s="20">
        <v>95</v>
      </c>
      <c r="L47" s="8" t="s">
        <v>337</v>
      </c>
      <c r="M47" s="4" t="s">
        <v>466</v>
      </c>
    </row>
    <row r="48" spans="1:13" ht="65.25" customHeight="1">
      <c r="A48" s="4">
        <v>42</v>
      </c>
      <c r="B48" s="8" t="s">
        <v>210</v>
      </c>
      <c r="C48" s="12" t="s">
        <v>465</v>
      </c>
      <c r="D48" s="7" t="s">
        <v>62</v>
      </c>
      <c r="E48" s="10">
        <v>2.9</v>
      </c>
      <c r="F48" s="8">
        <v>2.09</v>
      </c>
      <c r="G48" s="8">
        <v>2.09</v>
      </c>
      <c r="H48" s="10">
        <v>2.09</v>
      </c>
      <c r="I48" s="10">
        <f t="shared" si="3"/>
        <v>0</v>
      </c>
      <c r="J48" s="6">
        <f t="shared" si="4"/>
        <v>100</v>
      </c>
      <c r="K48" s="20">
        <v>80</v>
      </c>
      <c r="L48" s="8" t="s">
        <v>337</v>
      </c>
      <c r="M48" s="4" t="s">
        <v>464</v>
      </c>
    </row>
    <row r="49" spans="1:13" ht="80.25" customHeight="1">
      <c r="A49" s="8">
        <v>43</v>
      </c>
      <c r="B49" s="8" t="s">
        <v>210</v>
      </c>
      <c r="C49" s="12" t="s">
        <v>463</v>
      </c>
      <c r="D49" s="7" t="s">
        <v>62</v>
      </c>
      <c r="E49" s="10">
        <v>3.03</v>
      </c>
      <c r="F49" s="8">
        <v>2.14</v>
      </c>
      <c r="G49" s="8">
        <v>2.14</v>
      </c>
      <c r="H49" s="10">
        <v>1.67</v>
      </c>
      <c r="I49" s="10">
        <f t="shared" si="3"/>
        <v>0.4700000000000002</v>
      </c>
      <c r="J49" s="6">
        <f t="shared" si="4"/>
        <v>78.037383177570092</v>
      </c>
      <c r="K49" s="20">
        <v>76</v>
      </c>
      <c r="L49" s="8" t="s">
        <v>460</v>
      </c>
      <c r="M49" s="4" t="s">
        <v>462</v>
      </c>
    </row>
    <row r="50" spans="1:13" ht="79.5" customHeight="1">
      <c r="A50" s="4">
        <v>44</v>
      </c>
      <c r="B50" s="8" t="s">
        <v>268</v>
      </c>
      <c r="C50" s="12" t="s">
        <v>461</v>
      </c>
      <c r="D50" s="7" t="s">
        <v>62</v>
      </c>
      <c r="E50" s="10">
        <v>5.6</v>
      </c>
      <c r="F50" s="8">
        <v>3.96</v>
      </c>
      <c r="G50" s="8">
        <v>2.88</v>
      </c>
      <c r="H50" s="10">
        <v>1.99</v>
      </c>
      <c r="I50" s="10">
        <f t="shared" si="3"/>
        <v>1.97</v>
      </c>
      <c r="J50" s="6">
        <f t="shared" si="4"/>
        <v>50.252525252525245</v>
      </c>
      <c r="K50" s="9">
        <v>41</v>
      </c>
      <c r="L50" s="8" t="s">
        <v>460</v>
      </c>
      <c r="M50" s="4" t="s">
        <v>459</v>
      </c>
    </row>
    <row r="51" spans="1:13" ht="78.75" customHeight="1">
      <c r="A51" s="8">
        <v>45</v>
      </c>
      <c r="B51" s="8" t="s">
        <v>315</v>
      </c>
      <c r="C51" s="4" t="s">
        <v>458</v>
      </c>
      <c r="D51" s="7" t="s">
        <v>62</v>
      </c>
      <c r="E51" s="10">
        <v>3.16</v>
      </c>
      <c r="F51" s="8">
        <v>2.2400000000000002</v>
      </c>
      <c r="G51" s="8">
        <v>1.71</v>
      </c>
      <c r="H51" s="10">
        <v>1.1200000000000001</v>
      </c>
      <c r="I51" s="10">
        <f t="shared" si="3"/>
        <v>1.1200000000000001</v>
      </c>
      <c r="J51" s="6">
        <v>100</v>
      </c>
      <c r="K51" s="9">
        <v>46</v>
      </c>
      <c r="L51" s="8" t="s">
        <v>452</v>
      </c>
      <c r="M51" s="4" t="s">
        <v>457</v>
      </c>
    </row>
    <row r="52" spans="1:13" ht="89.25" customHeight="1">
      <c r="A52" s="4">
        <v>46</v>
      </c>
      <c r="B52" s="8" t="s">
        <v>198</v>
      </c>
      <c r="C52" s="12" t="s">
        <v>456</v>
      </c>
      <c r="D52" s="7" t="s">
        <v>62</v>
      </c>
      <c r="E52" s="10">
        <v>6.14</v>
      </c>
      <c r="F52" s="8">
        <v>2.19</v>
      </c>
      <c r="G52" s="8">
        <v>2.19</v>
      </c>
      <c r="H52" s="10">
        <v>2.19</v>
      </c>
      <c r="I52" s="10">
        <f t="shared" si="3"/>
        <v>0</v>
      </c>
      <c r="J52" s="6">
        <f t="shared" ref="J52:J78" si="5">H52/F52*100</f>
        <v>100</v>
      </c>
      <c r="K52" s="20">
        <v>27</v>
      </c>
      <c r="L52" s="8" t="s">
        <v>455</v>
      </c>
      <c r="M52" s="4" t="s">
        <v>454</v>
      </c>
    </row>
    <row r="53" spans="1:13" ht="114.75" customHeight="1">
      <c r="A53" s="8">
        <v>47</v>
      </c>
      <c r="B53" s="8" t="s">
        <v>364</v>
      </c>
      <c r="C53" s="12" t="s">
        <v>453</v>
      </c>
      <c r="D53" s="7" t="s">
        <v>62</v>
      </c>
      <c r="E53" s="10">
        <v>2.57</v>
      </c>
      <c r="F53" s="8">
        <v>1.83</v>
      </c>
      <c r="G53" s="8">
        <v>1.83</v>
      </c>
      <c r="H53" s="10">
        <v>1.83</v>
      </c>
      <c r="I53" s="10">
        <f t="shared" si="3"/>
        <v>0</v>
      </c>
      <c r="J53" s="6">
        <f t="shared" si="5"/>
        <v>100</v>
      </c>
      <c r="K53" s="20">
        <v>100</v>
      </c>
      <c r="L53" s="8" t="s">
        <v>452</v>
      </c>
      <c r="M53" s="4" t="s">
        <v>451</v>
      </c>
    </row>
    <row r="54" spans="1:13" ht="144" customHeight="1">
      <c r="A54" s="4">
        <v>48</v>
      </c>
      <c r="B54" s="8" t="s">
        <v>203</v>
      </c>
      <c r="C54" s="4" t="s">
        <v>450</v>
      </c>
      <c r="D54" s="7" t="s">
        <v>62</v>
      </c>
      <c r="E54" s="10">
        <v>6.2</v>
      </c>
      <c r="F54" s="8">
        <v>4.46</v>
      </c>
      <c r="G54" s="8">
        <v>4.46</v>
      </c>
      <c r="H54" s="10">
        <v>4.46</v>
      </c>
      <c r="I54" s="10">
        <f t="shared" si="3"/>
        <v>0</v>
      </c>
      <c r="J54" s="6">
        <f t="shared" si="5"/>
        <v>100</v>
      </c>
      <c r="K54" s="20">
        <v>80</v>
      </c>
      <c r="L54" s="8" t="s">
        <v>449</v>
      </c>
      <c r="M54" s="4" t="s">
        <v>448</v>
      </c>
    </row>
    <row r="55" spans="1:13" ht="84.75" customHeight="1">
      <c r="A55" s="8">
        <v>49</v>
      </c>
      <c r="B55" s="8" t="s">
        <v>268</v>
      </c>
      <c r="C55" s="4" t="s">
        <v>447</v>
      </c>
      <c r="D55" s="7" t="s">
        <v>62</v>
      </c>
      <c r="E55" s="10">
        <v>7.24</v>
      </c>
      <c r="F55" s="8">
        <v>5.22</v>
      </c>
      <c r="G55" s="8">
        <v>3.86</v>
      </c>
      <c r="H55" s="10">
        <v>2.61</v>
      </c>
      <c r="I55" s="10">
        <f t="shared" si="3"/>
        <v>2.61</v>
      </c>
      <c r="J55" s="6">
        <f t="shared" si="5"/>
        <v>50</v>
      </c>
      <c r="K55" s="20">
        <v>62.86</v>
      </c>
      <c r="L55" s="8" t="s">
        <v>446</v>
      </c>
      <c r="M55" s="4" t="s">
        <v>445</v>
      </c>
    </row>
    <row r="56" spans="1:13" ht="100.5" customHeight="1">
      <c r="A56" s="4">
        <v>50</v>
      </c>
      <c r="B56" s="8" t="s">
        <v>171</v>
      </c>
      <c r="C56" s="12" t="s">
        <v>444</v>
      </c>
      <c r="D56" s="6" t="s">
        <v>62</v>
      </c>
      <c r="E56" s="8">
        <v>3.69</v>
      </c>
      <c r="F56" s="8">
        <v>2.57</v>
      </c>
      <c r="G56" s="8">
        <v>2.57</v>
      </c>
      <c r="H56" s="10">
        <v>2.57</v>
      </c>
      <c r="I56" s="10">
        <f t="shared" si="3"/>
        <v>0</v>
      </c>
      <c r="J56" s="6">
        <f t="shared" si="5"/>
        <v>100</v>
      </c>
      <c r="K56" s="20">
        <v>85</v>
      </c>
      <c r="L56" s="11">
        <v>41364</v>
      </c>
      <c r="M56" s="4" t="s">
        <v>443</v>
      </c>
    </row>
    <row r="57" spans="1:13" ht="63" customHeight="1">
      <c r="A57" s="8">
        <v>51</v>
      </c>
      <c r="B57" s="8" t="s">
        <v>198</v>
      </c>
      <c r="C57" s="12" t="s">
        <v>442</v>
      </c>
      <c r="D57" s="7" t="s">
        <v>65</v>
      </c>
      <c r="E57" s="8">
        <v>2.97</v>
      </c>
      <c r="F57" s="8">
        <v>2.12</v>
      </c>
      <c r="G57" s="8">
        <v>2.12</v>
      </c>
      <c r="H57" s="10">
        <v>1.06</v>
      </c>
      <c r="I57" s="10">
        <f t="shared" si="3"/>
        <v>1.06</v>
      </c>
      <c r="J57" s="6">
        <f t="shared" si="5"/>
        <v>50</v>
      </c>
      <c r="K57" s="20">
        <v>50</v>
      </c>
      <c r="L57" s="11">
        <v>40724</v>
      </c>
      <c r="M57" s="4" t="s">
        <v>441</v>
      </c>
    </row>
    <row r="58" spans="1:13" ht="104.25" customHeight="1">
      <c r="A58" s="4">
        <v>52</v>
      </c>
      <c r="B58" s="8" t="s">
        <v>247</v>
      </c>
      <c r="C58" s="4" t="s">
        <v>440</v>
      </c>
      <c r="D58" s="9" t="s">
        <v>65</v>
      </c>
      <c r="E58" s="8">
        <v>5.75</v>
      </c>
      <c r="F58" s="10">
        <v>3.94</v>
      </c>
      <c r="G58" s="10">
        <v>3.94</v>
      </c>
      <c r="H58" s="10">
        <v>2.0299999999999998</v>
      </c>
      <c r="I58" s="10">
        <f t="shared" si="3"/>
        <v>1.9100000000000001</v>
      </c>
      <c r="J58" s="6">
        <f t="shared" si="5"/>
        <v>51.522842639593904</v>
      </c>
      <c r="K58" s="20">
        <v>65</v>
      </c>
      <c r="L58" s="11">
        <v>41790</v>
      </c>
      <c r="M58" s="4" t="s">
        <v>439</v>
      </c>
    </row>
    <row r="59" spans="1:13" ht="58.5" customHeight="1">
      <c r="A59" s="8">
        <v>53</v>
      </c>
      <c r="B59" s="8" t="s">
        <v>210</v>
      </c>
      <c r="C59" s="12" t="s">
        <v>438</v>
      </c>
      <c r="D59" s="9" t="s">
        <v>50</v>
      </c>
      <c r="E59" s="10">
        <v>4.01</v>
      </c>
      <c r="F59" s="10">
        <v>2.84</v>
      </c>
      <c r="G59" s="10">
        <v>1.41</v>
      </c>
      <c r="H59" s="10">
        <v>1.41</v>
      </c>
      <c r="I59" s="10">
        <f t="shared" si="3"/>
        <v>1.43</v>
      </c>
      <c r="J59" s="6">
        <f t="shared" si="5"/>
        <v>49.647887323943664</v>
      </c>
      <c r="K59" s="9">
        <v>70</v>
      </c>
      <c r="L59" s="11">
        <v>41790</v>
      </c>
      <c r="M59" s="4" t="s">
        <v>437</v>
      </c>
    </row>
    <row r="60" spans="1:13" ht="85.5" customHeight="1">
      <c r="A60" s="4">
        <v>54</v>
      </c>
      <c r="B60" s="8" t="s">
        <v>210</v>
      </c>
      <c r="C60" s="12" t="s">
        <v>436</v>
      </c>
      <c r="D60" s="9" t="s">
        <v>50</v>
      </c>
      <c r="E60" s="10">
        <v>8.11</v>
      </c>
      <c r="F60" s="10">
        <v>2.86</v>
      </c>
      <c r="G60" s="10">
        <v>1.44</v>
      </c>
      <c r="H60" s="10">
        <v>1.44</v>
      </c>
      <c r="I60" s="10">
        <f t="shared" si="3"/>
        <v>1.42</v>
      </c>
      <c r="J60" s="6">
        <f t="shared" si="5"/>
        <v>50.349650349650354</v>
      </c>
      <c r="K60" s="9">
        <v>33</v>
      </c>
      <c r="L60" s="11">
        <v>41790</v>
      </c>
      <c r="M60" s="4" t="s">
        <v>435</v>
      </c>
    </row>
    <row r="61" spans="1:13" ht="123" customHeight="1">
      <c r="A61" s="8">
        <v>55</v>
      </c>
      <c r="B61" s="21" t="s">
        <v>210</v>
      </c>
      <c r="C61" s="12" t="s">
        <v>434</v>
      </c>
      <c r="D61" s="9" t="s">
        <v>50</v>
      </c>
      <c r="E61" s="10">
        <v>7.6</v>
      </c>
      <c r="F61" s="10">
        <v>2.71</v>
      </c>
      <c r="G61" s="10">
        <v>0</v>
      </c>
      <c r="H61" s="10">
        <v>0</v>
      </c>
      <c r="I61" s="10">
        <f t="shared" si="3"/>
        <v>2.71</v>
      </c>
      <c r="J61" s="6">
        <f t="shared" si="5"/>
        <v>0</v>
      </c>
      <c r="K61" s="9">
        <v>0</v>
      </c>
      <c r="L61" s="11">
        <v>41790</v>
      </c>
      <c r="M61" s="4" t="s">
        <v>433</v>
      </c>
    </row>
    <row r="62" spans="1:13" ht="89.25" customHeight="1">
      <c r="A62" s="4">
        <v>56</v>
      </c>
      <c r="B62" s="8" t="s">
        <v>198</v>
      </c>
      <c r="C62" s="12" t="s">
        <v>432</v>
      </c>
      <c r="D62" s="7" t="s">
        <v>50</v>
      </c>
      <c r="E62" s="8">
        <v>7.28</v>
      </c>
      <c r="F62" s="8">
        <v>2.62</v>
      </c>
      <c r="G62" s="8">
        <v>1.64</v>
      </c>
      <c r="H62" s="10">
        <v>0</v>
      </c>
      <c r="I62" s="10">
        <f t="shared" si="3"/>
        <v>2.62</v>
      </c>
      <c r="J62" s="6">
        <f t="shared" si="5"/>
        <v>0</v>
      </c>
      <c r="K62" s="9">
        <v>45</v>
      </c>
      <c r="L62" s="8" t="s">
        <v>431</v>
      </c>
      <c r="M62" s="4" t="s">
        <v>430</v>
      </c>
    </row>
    <row r="63" spans="1:13" ht="102.75" customHeight="1">
      <c r="A63" s="8">
        <v>57</v>
      </c>
      <c r="B63" s="8" t="s">
        <v>177</v>
      </c>
      <c r="C63" s="12" t="s">
        <v>429</v>
      </c>
      <c r="D63" s="7" t="s">
        <v>50</v>
      </c>
      <c r="E63" s="8">
        <v>3.25</v>
      </c>
      <c r="F63" s="8">
        <v>2.34</v>
      </c>
      <c r="G63" s="8">
        <v>2.34</v>
      </c>
      <c r="H63" s="10">
        <v>2.34</v>
      </c>
      <c r="I63" s="10">
        <f t="shared" si="3"/>
        <v>0</v>
      </c>
      <c r="J63" s="6">
        <f t="shared" si="5"/>
        <v>100</v>
      </c>
      <c r="K63" s="9">
        <v>90</v>
      </c>
      <c r="L63" s="11">
        <v>41882</v>
      </c>
      <c r="M63" s="4" t="s">
        <v>428</v>
      </c>
    </row>
    <row r="64" spans="1:13" ht="95.25" customHeight="1">
      <c r="A64" s="4">
        <v>58</v>
      </c>
      <c r="B64" s="8" t="s">
        <v>318</v>
      </c>
      <c r="C64" s="12" t="s">
        <v>427</v>
      </c>
      <c r="D64" s="7" t="s">
        <v>50</v>
      </c>
      <c r="E64" s="8">
        <v>10.55</v>
      </c>
      <c r="F64" s="10">
        <v>7.55</v>
      </c>
      <c r="G64" s="10">
        <v>7.55</v>
      </c>
      <c r="H64" s="10">
        <v>3.78</v>
      </c>
      <c r="I64" s="10">
        <f t="shared" si="3"/>
        <v>3.77</v>
      </c>
      <c r="J64" s="6">
        <f t="shared" si="5"/>
        <v>50.066225165562919</v>
      </c>
      <c r="K64" s="9">
        <v>66</v>
      </c>
      <c r="L64" s="11">
        <v>41851</v>
      </c>
      <c r="M64" s="4" t="s">
        <v>426</v>
      </c>
    </row>
    <row r="65" spans="1:13" ht="148.5" customHeight="1">
      <c r="A65" s="8">
        <v>59</v>
      </c>
      <c r="B65" s="8" t="s">
        <v>318</v>
      </c>
      <c r="C65" s="12" t="s">
        <v>425</v>
      </c>
      <c r="D65" s="7" t="s">
        <v>50</v>
      </c>
      <c r="E65" s="10">
        <v>7.3</v>
      </c>
      <c r="F65" s="8">
        <v>2.63</v>
      </c>
      <c r="G65" s="8">
        <v>1.27</v>
      </c>
      <c r="H65" s="10">
        <v>1.27</v>
      </c>
      <c r="I65" s="10">
        <f t="shared" si="3"/>
        <v>1.3599999999999999</v>
      </c>
      <c r="J65" s="6">
        <f t="shared" si="5"/>
        <v>48.28897338403042</v>
      </c>
      <c r="K65" s="9">
        <v>40</v>
      </c>
      <c r="L65" s="11">
        <v>42216</v>
      </c>
      <c r="M65" s="4" t="s">
        <v>424</v>
      </c>
    </row>
    <row r="66" spans="1:13" ht="121.5" customHeight="1">
      <c r="A66" s="4">
        <v>60</v>
      </c>
      <c r="B66" s="8" t="s">
        <v>268</v>
      </c>
      <c r="C66" s="12" t="s">
        <v>423</v>
      </c>
      <c r="D66" s="7" t="s">
        <v>50</v>
      </c>
      <c r="E66" s="8">
        <v>4.8499999999999996</v>
      </c>
      <c r="F66" s="8">
        <v>1.75</v>
      </c>
      <c r="G66" s="8">
        <v>1.75</v>
      </c>
      <c r="H66" s="10">
        <v>1.75</v>
      </c>
      <c r="I66" s="10">
        <f t="shared" si="3"/>
        <v>0</v>
      </c>
      <c r="J66" s="6">
        <f t="shared" si="5"/>
        <v>100</v>
      </c>
      <c r="K66" s="20">
        <v>90</v>
      </c>
      <c r="L66" s="11">
        <v>41670</v>
      </c>
      <c r="M66" s="4" t="s">
        <v>422</v>
      </c>
    </row>
    <row r="67" spans="1:13" ht="120" customHeight="1">
      <c r="A67" s="8">
        <v>61</v>
      </c>
      <c r="B67" s="8" t="s">
        <v>207</v>
      </c>
      <c r="C67" s="12" t="s">
        <v>421</v>
      </c>
      <c r="D67" s="7" t="s">
        <v>50</v>
      </c>
      <c r="E67" s="8">
        <v>13.23</v>
      </c>
      <c r="F67" s="8">
        <v>4.76</v>
      </c>
      <c r="G67" s="8">
        <v>2.58</v>
      </c>
      <c r="H67" s="10">
        <v>2.58</v>
      </c>
      <c r="I67" s="10">
        <f t="shared" si="3"/>
        <v>2.1799999999999997</v>
      </c>
      <c r="J67" s="6">
        <f t="shared" si="5"/>
        <v>54.201680672268914</v>
      </c>
      <c r="K67" s="8">
        <v>30</v>
      </c>
      <c r="L67" s="11">
        <v>42216</v>
      </c>
      <c r="M67" s="4" t="s">
        <v>420</v>
      </c>
    </row>
    <row r="68" spans="1:13" ht="109.5" customHeight="1">
      <c r="A68" s="4">
        <v>62</v>
      </c>
      <c r="B68" s="8" t="s">
        <v>171</v>
      </c>
      <c r="C68" s="12" t="s">
        <v>419</v>
      </c>
      <c r="D68" s="7" t="s">
        <v>50</v>
      </c>
      <c r="E68" s="8">
        <v>21.05</v>
      </c>
      <c r="F68" s="8">
        <v>14.61</v>
      </c>
      <c r="G68" s="8">
        <v>14.61</v>
      </c>
      <c r="H68" s="10">
        <v>14.61</v>
      </c>
      <c r="I68" s="10">
        <f t="shared" si="3"/>
        <v>0</v>
      </c>
      <c r="J68" s="6">
        <f t="shared" si="5"/>
        <v>100</v>
      </c>
      <c r="K68" s="8">
        <v>84</v>
      </c>
      <c r="L68" s="11">
        <v>41670</v>
      </c>
      <c r="M68" s="4" t="s">
        <v>418</v>
      </c>
    </row>
    <row r="69" spans="1:13" ht="86.25" customHeight="1">
      <c r="A69" s="8">
        <v>63</v>
      </c>
      <c r="B69" s="8" t="s">
        <v>207</v>
      </c>
      <c r="C69" s="12" t="s">
        <v>417</v>
      </c>
      <c r="D69" s="7" t="s">
        <v>50</v>
      </c>
      <c r="E69" s="8">
        <v>4.22</v>
      </c>
      <c r="F69" s="8">
        <v>1.52</v>
      </c>
      <c r="G69" s="8">
        <v>0</v>
      </c>
      <c r="H69" s="10">
        <v>0</v>
      </c>
      <c r="I69" s="10">
        <f t="shared" si="3"/>
        <v>1.52</v>
      </c>
      <c r="J69" s="6">
        <f t="shared" si="5"/>
        <v>0</v>
      </c>
      <c r="K69" s="4">
        <v>0</v>
      </c>
      <c r="L69" s="11">
        <v>41912</v>
      </c>
      <c r="M69" s="4" t="s">
        <v>416</v>
      </c>
    </row>
    <row r="70" spans="1:13" ht="110.25" customHeight="1">
      <c r="A70" s="4">
        <v>64</v>
      </c>
      <c r="B70" s="8" t="s">
        <v>318</v>
      </c>
      <c r="C70" s="12" t="s">
        <v>415</v>
      </c>
      <c r="D70" s="7" t="s">
        <v>50</v>
      </c>
      <c r="E70" s="8">
        <v>4.3499999999999996</v>
      </c>
      <c r="F70" s="8">
        <v>3.12</v>
      </c>
      <c r="G70" s="8">
        <v>3.12</v>
      </c>
      <c r="H70" s="10">
        <v>1.56</v>
      </c>
      <c r="I70" s="10">
        <f t="shared" si="3"/>
        <v>1.56</v>
      </c>
      <c r="J70" s="6">
        <f t="shared" si="5"/>
        <v>50</v>
      </c>
      <c r="K70" s="8">
        <v>40</v>
      </c>
      <c r="L70" s="11">
        <v>41820</v>
      </c>
      <c r="M70" s="4" t="s">
        <v>414</v>
      </c>
    </row>
    <row r="71" spans="1:13" ht="86.25" customHeight="1">
      <c r="A71" s="8">
        <v>65</v>
      </c>
      <c r="B71" s="8" t="s">
        <v>315</v>
      </c>
      <c r="C71" s="12" t="s">
        <v>413</v>
      </c>
      <c r="D71" s="7" t="s">
        <v>50</v>
      </c>
      <c r="E71" s="8">
        <v>5.01</v>
      </c>
      <c r="F71" s="10">
        <v>1.8</v>
      </c>
      <c r="G71" s="10">
        <v>0.27</v>
      </c>
      <c r="H71" s="10">
        <v>0.27</v>
      </c>
      <c r="I71" s="10">
        <f t="shared" ref="I71:I97" si="6">F71-H71</f>
        <v>1.53</v>
      </c>
      <c r="J71" s="6">
        <f t="shared" si="5"/>
        <v>15</v>
      </c>
      <c r="K71" s="4">
        <v>0</v>
      </c>
      <c r="L71" s="11">
        <v>41820</v>
      </c>
      <c r="M71" s="4" t="s">
        <v>412</v>
      </c>
    </row>
    <row r="72" spans="1:13" ht="112.5" customHeight="1">
      <c r="A72" s="4">
        <v>66</v>
      </c>
      <c r="B72" s="8" t="s">
        <v>364</v>
      </c>
      <c r="C72" s="4" t="s">
        <v>411</v>
      </c>
      <c r="D72" s="7" t="s">
        <v>50</v>
      </c>
      <c r="E72" s="8">
        <v>14.32</v>
      </c>
      <c r="F72" s="8">
        <v>5.15</v>
      </c>
      <c r="G72" s="8">
        <v>5.15</v>
      </c>
      <c r="H72" s="10">
        <v>5.15</v>
      </c>
      <c r="I72" s="10">
        <f t="shared" si="6"/>
        <v>0</v>
      </c>
      <c r="J72" s="6">
        <f t="shared" si="5"/>
        <v>100</v>
      </c>
      <c r="K72" s="6">
        <v>39.99</v>
      </c>
      <c r="L72" s="11">
        <v>42246</v>
      </c>
      <c r="M72" s="14" t="s">
        <v>410</v>
      </c>
    </row>
    <row r="73" spans="1:13" ht="86.25" customHeight="1">
      <c r="A73" s="8">
        <v>67</v>
      </c>
      <c r="B73" s="8" t="s">
        <v>187</v>
      </c>
      <c r="C73" s="12" t="s">
        <v>409</v>
      </c>
      <c r="D73" s="7" t="s">
        <v>50</v>
      </c>
      <c r="E73" s="8">
        <v>22.94</v>
      </c>
      <c r="F73" s="8">
        <v>8.26</v>
      </c>
      <c r="G73" s="8">
        <v>8.26</v>
      </c>
      <c r="H73" s="10">
        <v>0</v>
      </c>
      <c r="I73" s="10">
        <f t="shared" si="6"/>
        <v>8.26</v>
      </c>
      <c r="J73" s="6">
        <f t="shared" si="5"/>
        <v>0</v>
      </c>
      <c r="K73" s="19">
        <v>18</v>
      </c>
      <c r="L73" s="11">
        <v>42277</v>
      </c>
      <c r="M73" s="4" t="s">
        <v>408</v>
      </c>
    </row>
    <row r="74" spans="1:13" ht="86.25" customHeight="1">
      <c r="A74" s="4">
        <v>68</v>
      </c>
      <c r="B74" s="8" t="s">
        <v>194</v>
      </c>
      <c r="C74" s="12" t="s">
        <v>407</v>
      </c>
      <c r="D74" s="7" t="s">
        <v>50</v>
      </c>
      <c r="E74" s="8">
        <v>4.62</v>
      </c>
      <c r="F74" s="8">
        <v>1.66</v>
      </c>
      <c r="G74" s="8">
        <v>1.66</v>
      </c>
      <c r="H74" s="10">
        <v>0</v>
      </c>
      <c r="I74" s="10">
        <f t="shared" si="6"/>
        <v>1.66</v>
      </c>
      <c r="J74" s="6">
        <f t="shared" si="5"/>
        <v>0</v>
      </c>
      <c r="K74" s="6">
        <v>0</v>
      </c>
      <c r="L74" s="11">
        <v>42063</v>
      </c>
      <c r="M74" s="4" t="s">
        <v>406</v>
      </c>
    </row>
    <row r="75" spans="1:13" ht="86.25" customHeight="1">
      <c r="A75" s="8">
        <v>69</v>
      </c>
      <c r="B75" s="8" t="s">
        <v>224</v>
      </c>
      <c r="C75" s="12" t="s">
        <v>405</v>
      </c>
      <c r="D75" s="7" t="s">
        <v>50</v>
      </c>
      <c r="E75" s="8">
        <v>4.29</v>
      </c>
      <c r="F75" s="8">
        <v>1.54</v>
      </c>
      <c r="G75" s="8">
        <v>0</v>
      </c>
      <c r="H75" s="10">
        <v>0</v>
      </c>
      <c r="I75" s="10">
        <f t="shared" si="6"/>
        <v>1.54</v>
      </c>
      <c r="J75" s="6">
        <f t="shared" si="5"/>
        <v>0</v>
      </c>
      <c r="K75" s="6">
        <v>0</v>
      </c>
      <c r="L75" s="11">
        <v>41881</v>
      </c>
      <c r="M75" s="4" t="s">
        <v>404</v>
      </c>
    </row>
    <row r="76" spans="1:13" ht="108.75" customHeight="1">
      <c r="A76" s="4">
        <v>70</v>
      </c>
      <c r="B76" s="8" t="s">
        <v>247</v>
      </c>
      <c r="C76" s="12" t="s">
        <v>403</v>
      </c>
      <c r="D76" s="7" t="s">
        <v>50</v>
      </c>
      <c r="E76" s="8">
        <v>2.09</v>
      </c>
      <c r="F76" s="8">
        <v>0.75</v>
      </c>
      <c r="G76" s="8">
        <v>0</v>
      </c>
      <c r="H76" s="10">
        <v>0</v>
      </c>
      <c r="I76" s="10">
        <f t="shared" si="6"/>
        <v>0.75</v>
      </c>
      <c r="J76" s="6">
        <f t="shared" si="5"/>
        <v>0</v>
      </c>
      <c r="K76" s="6">
        <v>0</v>
      </c>
      <c r="L76" s="11">
        <v>41578</v>
      </c>
      <c r="M76" s="4" t="s">
        <v>402</v>
      </c>
    </row>
    <row r="77" spans="1:13" ht="101.25" customHeight="1">
      <c r="A77" s="8">
        <v>71</v>
      </c>
      <c r="B77" s="8" t="s">
        <v>247</v>
      </c>
      <c r="C77" s="12" t="s">
        <v>401</v>
      </c>
      <c r="D77" s="7" t="s">
        <v>50</v>
      </c>
      <c r="E77" s="8">
        <v>3.46</v>
      </c>
      <c r="F77" s="8">
        <v>0.79</v>
      </c>
      <c r="G77" s="8">
        <v>0.79</v>
      </c>
      <c r="H77" s="10">
        <v>0.79</v>
      </c>
      <c r="I77" s="10">
        <f t="shared" si="6"/>
        <v>0</v>
      </c>
      <c r="J77" s="6">
        <f t="shared" si="5"/>
        <v>100</v>
      </c>
      <c r="K77" s="6">
        <v>40</v>
      </c>
      <c r="L77" s="11">
        <v>41881</v>
      </c>
      <c r="M77" s="4" t="s">
        <v>400</v>
      </c>
    </row>
    <row r="78" spans="1:13" ht="86.25" customHeight="1">
      <c r="A78" s="4">
        <v>72</v>
      </c>
      <c r="B78" s="8" t="s">
        <v>182</v>
      </c>
      <c r="C78" s="12" t="s">
        <v>399</v>
      </c>
      <c r="D78" s="7" t="s">
        <v>50</v>
      </c>
      <c r="E78" s="8">
        <v>5.53</v>
      </c>
      <c r="F78" s="8">
        <v>1.99</v>
      </c>
      <c r="G78" s="8">
        <v>1.07</v>
      </c>
      <c r="H78" s="10">
        <v>0</v>
      </c>
      <c r="I78" s="10">
        <f t="shared" si="6"/>
        <v>1.99</v>
      </c>
      <c r="J78" s="6">
        <f t="shared" si="5"/>
        <v>0</v>
      </c>
      <c r="K78" s="6">
        <v>0</v>
      </c>
      <c r="L78" s="11">
        <v>42063</v>
      </c>
      <c r="M78" s="4" t="s">
        <v>398</v>
      </c>
    </row>
    <row r="79" spans="1:13" ht="123.75" customHeight="1">
      <c r="A79" s="8">
        <v>73</v>
      </c>
      <c r="B79" s="8" t="s">
        <v>268</v>
      </c>
      <c r="C79" s="12" t="s">
        <v>397</v>
      </c>
      <c r="D79" s="7" t="s">
        <v>50</v>
      </c>
      <c r="E79" s="8">
        <v>14.22</v>
      </c>
      <c r="F79" s="8">
        <v>5.12</v>
      </c>
      <c r="G79" s="8">
        <v>0</v>
      </c>
      <c r="H79" s="10">
        <v>0</v>
      </c>
      <c r="I79" s="10">
        <f t="shared" si="6"/>
        <v>5.12</v>
      </c>
      <c r="J79" s="6">
        <v>0</v>
      </c>
      <c r="K79" s="6">
        <v>0</v>
      </c>
      <c r="L79" s="11">
        <v>41425</v>
      </c>
      <c r="M79" s="4" t="s">
        <v>396</v>
      </c>
    </row>
    <row r="80" spans="1:13" ht="106.5" customHeight="1">
      <c r="A80" s="4">
        <v>74</v>
      </c>
      <c r="B80" s="12" t="s">
        <v>341</v>
      </c>
      <c r="C80" s="12" t="s">
        <v>395</v>
      </c>
      <c r="D80" s="8" t="s">
        <v>50</v>
      </c>
      <c r="E80" s="8">
        <v>18.28</v>
      </c>
      <c r="F80" s="8">
        <v>6.58</v>
      </c>
      <c r="G80" s="17">
        <v>6.58</v>
      </c>
      <c r="H80" s="10">
        <v>0</v>
      </c>
      <c r="I80" s="10">
        <f t="shared" si="6"/>
        <v>6.58</v>
      </c>
      <c r="J80" s="6">
        <v>0</v>
      </c>
      <c r="K80" s="6">
        <v>35</v>
      </c>
      <c r="L80" s="11">
        <v>42094</v>
      </c>
      <c r="M80" s="4" t="s">
        <v>394</v>
      </c>
    </row>
    <row r="81" spans="1:13" ht="82.5" customHeight="1">
      <c r="A81" s="8">
        <v>75</v>
      </c>
      <c r="B81" s="8" t="s">
        <v>268</v>
      </c>
      <c r="C81" s="12" t="s">
        <v>393</v>
      </c>
      <c r="D81" s="8" t="s">
        <v>26</v>
      </c>
      <c r="E81" s="8">
        <v>6.72</v>
      </c>
      <c r="F81" s="8">
        <v>2.41</v>
      </c>
      <c r="G81" s="17">
        <v>0</v>
      </c>
      <c r="H81" s="10">
        <v>0</v>
      </c>
      <c r="I81" s="10">
        <f t="shared" si="6"/>
        <v>2.41</v>
      </c>
      <c r="J81" s="6">
        <v>0</v>
      </c>
      <c r="K81" s="6">
        <v>0</v>
      </c>
      <c r="L81" s="11" t="s">
        <v>392</v>
      </c>
      <c r="M81" s="4" t="s">
        <v>391</v>
      </c>
    </row>
    <row r="82" spans="1:13" ht="117" customHeight="1">
      <c r="A82" s="4">
        <v>76</v>
      </c>
      <c r="B82" s="8" t="s">
        <v>171</v>
      </c>
      <c r="C82" s="12" t="s">
        <v>390</v>
      </c>
      <c r="D82" s="8" t="s">
        <v>26</v>
      </c>
      <c r="E82" s="8">
        <v>2.74</v>
      </c>
      <c r="F82" s="8">
        <v>0.99</v>
      </c>
      <c r="G82" s="17">
        <v>0.99</v>
      </c>
      <c r="H82" s="10">
        <v>0.99</v>
      </c>
      <c r="I82" s="10">
        <f t="shared" si="6"/>
        <v>0</v>
      </c>
      <c r="J82" s="6">
        <v>0</v>
      </c>
      <c r="K82" s="6">
        <v>40</v>
      </c>
      <c r="L82" s="11">
        <v>41973</v>
      </c>
      <c r="M82" s="4" t="s">
        <v>389</v>
      </c>
    </row>
    <row r="83" spans="1:13" ht="106.5" customHeight="1">
      <c r="A83" s="8">
        <v>77</v>
      </c>
      <c r="B83" s="8" t="s">
        <v>247</v>
      </c>
      <c r="C83" s="18" t="s">
        <v>388</v>
      </c>
      <c r="D83" s="8" t="s">
        <v>26</v>
      </c>
      <c r="E83" s="10">
        <v>20.47</v>
      </c>
      <c r="F83" s="17">
        <v>7.36</v>
      </c>
      <c r="G83" s="17">
        <v>6.55</v>
      </c>
      <c r="H83" s="10">
        <v>3.65</v>
      </c>
      <c r="I83" s="10">
        <f t="shared" si="6"/>
        <v>3.7100000000000004</v>
      </c>
      <c r="J83" s="6">
        <f>H83/F83*100</f>
        <v>49.592391304347821</v>
      </c>
      <c r="K83" s="6">
        <v>35.57</v>
      </c>
      <c r="L83" s="11">
        <v>42216</v>
      </c>
      <c r="M83" s="4" t="s">
        <v>387</v>
      </c>
    </row>
    <row r="84" spans="1:13" ht="230.25" customHeight="1">
      <c r="A84" s="4">
        <v>78</v>
      </c>
      <c r="B84" s="8" t="s">
        <v>364</v>
      </c>
      <c r="C84" s="12" t="s">
        <v>386</v>
      </c>
      <c r="D84" s="8" t="s">
        <v>26</v>
      </c>
      <c r="E84" s="8">
        <v>59.01</v>
      </c>
      <c r="F84" s="8">
        <v>21.24</v>
      </c>
      <c r="G84" s="17">
        <v>0</v>
      </c>
      <c r="H84" s="10">
        <v>0</v>
      </c>
      <c r="I84" s="10">
        <f t="shared" si="6"/>
        <v>21.24</v>
      </c>
      <c r="J84" s="6">
        <v>0</v>
      </c>
      <c r="K84" s="6">
        <v>0</v>
      </c>
      <c r="L84" s="11">
        <v>42490</v>
      </c>
      <c r="M84" s="4" t="s">
        <v>385</v>
      </c>
    </row>
    <row r="85" spans="1:13" ht="106.5" customHeight="1">
      <c r="A85" s="8">
        <v>79</v>
      </c>
      <c r="B85" s="12" t="s">
        <v>318</v>
      </c>
      <c r="C85" s="12" t="s">
        <v>384</v>
      </c>
      <c r="D85" s="8" t="s">
        <v>26</v>
      </c>
      <c r="E85" s="8">
        <v>10.39</v>
      </c>
      <c r="F85" s="8">
        <v>3.74</v>
      </c>
      <c r="G85" s="17">
        <v>3.74</v>
      </c>
      <c r="H85" s="10">
        <v>0</v>
      </c>
      <c r="I85" s="10">
        <f t="shared" si="6"/>
        <v>3.74</v>
      </c>
      <c r="J85" s="6">
        <v>0</v>
      </c>
      <c r="K85" s="6">
        <v>0</v>
      </c>
      <c r="L85" s="11">
        <v>42338</v>
      </c>
      <c r="M85" s="4" t="s">
        <v>383</v>
      </c>
    </row>
    <row r="86" spans="1:13" ht="149.25" customHeight="1">
      <c r="A86" s="4">
        <v>80</v>
      </c>
      <c r="B86" s="12" t="s">
        <v>318</v>
      </c>
      <c r="C86" s="12" t="s">
        <v>382</v>
      </c>
      <c r="D86" s="8" t="s">
        <v>26</v>
      </c>
      <c r="E86" s="8">
        <v>5.86</v>
      </c>
      <c r="F86" s="8">
        <v>3.69</v>
      </c>
      <c r="G86" s="32">
        <v>2.5</v>
      </c>
      <c r="H86" s="10">
        <v>2.11</v>
      </c>
      <c r="I86" s="10">
        <f t="shared" si="6"/>
        <v>1.58</v>
      </c>
      <c r="J86" s="6">
        <f>H86/F86*100</f>
        <v>57.181571815718158</v>
      </c>
      <c r="K86" s="6">
        <v>40</v>
      </c>
      <c r="L86" s="11">
        <v>42369</v>
      </c>
      <c r="M86" s="4" t="s">
        <v>381</v>
      </c>
    </row>
    <row r="87" spans="1:13" ht="106.5" customHeight="1">
      <c r="A87" s="8">
        <v>81</v>
      </c>
      <c r="B87" s="12" t="s">
        <v>227</v>
      </c>
      <c r="C87" s="12" t="s">
        <v>380</v>
      </c>
      <c r="D87" s="8" t="s">
        <v>26</v>
      </c>
      <c r="E87" s="8">
        <v>7.34</v>
      </c>
      <c r="F87" s="8">
        <v>2.64</v>
      </c>
      <c r="G87" s="17">
        <v>2.64</v>
      </c>
      <c r="H87" s="10">
        <v>0</v>
      </c>
      <c r="I87" s="10">
        <f t="shared" si="6"/>
        <v>2.64</v>
      </c>
      <c r="J87" s="6">
        <v>0</v>
      </c>
      <c r="K87" s="6">
        <v>0</v>
      </c>
      <c r="L87" s="11">
        <v>42338</v>
      </c>
      <c r="M87" s="4" t="s">
        <v>379</v>
      </c>
    </row>
    <row r="88" spans="1:13" ht="147.75" customHeight="1">
      <c r="A88" s="4">
        <v>82</v>
      </c>
      <c r="B88" s="12" t="s">
        <v>244</v>
      </c>
      <c r="C88" s="12" t="s">
        <v>378</v>
      </c>
      <c r="D88" s="8" t="s">
        <v>26</v>
      </c>
      <c r="E88" s="8">
        <v>17.940000000000001</v>
      </c>
      <c r="F88" s="8">
        <v>6.46</v>
      </c>
      <c r="G88" s="17">
        <v>0</v>
      </c>
      <c r="H88" s="10">
        <v>0</v>
      </c>
      <c r="I88" s="10">
        <f t="shared" si="6"/>
        <v>6.46</v>
      </c>
      <c r="J88" s="6">
        <v>0</v>
      </c>
      <c r="K88" s="6"/>
      <c r="L88" s="11">
        <v>42581</v>
      </c>
      <c r="M88" s="4" t="s">
        <v>377</v>
      </c>
    </row>
    <row r="89" spans="1:13" ht="106.5" customHeight="1">
      <c r="A89" s="8">
        <v>83</v>
      </c>
      <c r="B89" s="8" t="s">
        <v>177</v>
      </c>
      <c r="C89" s="12" t="s">
        <v>376</v>
      </c>
      <c r="D89" s="8" t="s">
        <v>26</v>
      </c>
      <c r="E89" s="8">
        <v>38.549999999999997</v>
      </c>
      <c r="F89" s="8">
        <v>13.87</v>
      </c>
      <c r="G89" s="17">
        <v>9.34</v>
      </c>
      <c r="H89" s="10"/>
      <c r="I89" s="10">
        <f t="shared" si="6"/>
        <v>13.87</v>
      </c>
      <c r="J89" s="6">
        <v>0</v>
      </c>
      <c r="K89" s="6">
        <v>0</v>
      </c>
      <c r="L89" s="11">
        <v>42338</v>
      </c>
      <c r="M89" s="4" t="s">
        <v>375</v>
      </c>
    </row>
    <row r="90" spans="1:13" ht="106.5" customHeight="1">
      <c r="A90" s="4">
        <v>84</v>
      </c>
      <c r="B90" s="12" t="s">
        <v>315</v>
      </c>
      <c r="C90" s="12" t="s">
        <v>374</v>
      </c>
      <c r="D90" s="8" t="s">
        <v>26</v>
      </c>
      <c r="E90" s="8">
        <v>7.33</v>
      </c>
      <c r="F90" s="8">
        <v>2.63</v>
      </c>
      <c r="G90" s="17">
        <v>0</v>
      </c>
      <c r="H90" s="10">
        <v>0</v>
      </c>
      <c r="I90" s="10">
        <f t="shared" si="6"/>
        <v>2.63</v>
      </c>
      <c r="J90" s="6">
        <v>0</v>
      </c>
      <c r="K90" s="6">
        <v>0</v>
      </c>
      <c r="L90" s="11">
        <v>42428</v>
      </c>
      <c r="M90" s="4" t="s">
        <v>373</v>
      </c>
    </row>
    <row r="91" spans="1:13" ht="106.5" customHeight="1">
      <c r="A91" s="8">
        <v>85</v>
      </c>
      <c r="B91" s="12" t="s">
        <v>207</v>
      </c>
      <c r="C91" s="12" t="s">
        <v>372</v>
      </c>
      <c r="D91" s="8" t="s">
        <v>26</v>
      </c>
      <c r="E91" s="8">
        <v>9.89</v>
      </c>
      <c r="F91" s="8">
        <v>3.59</v>
      </c>
      <c r="G91" s="17">
        <v>0</v>
      </c>
      <c r="H91" s="10">
        <v>0</v>
      </c>
      <c r="I91" s="10">
        <f t="shared" si="6"/>
        <v>3.59</v>
      </c>
      <c r="J91" s="6">
        <v>0</v>
      </c>
      <c r="K91" s="6">
        <v>0</v>
      </c>
      <c r="L91" s="11">
        <v>42420</v>
      </c>
      <c r="M91" s="4" t="s">
        <v>371</v>
      </c>
    </row>
    <row r="92" spans="1:13" ht="106.5" customHeight="1">
      <c r="A92" s="4">
        <v>86</v>
      </c>
      <c r="B92" s="12" t="s">
        <v>210</v>
      </c>
      <c r="C92" s="12" t="s">
        <v>370</v>
      </c>
      <c r="D92" s="8" t="s">
        <v>26</v>
      </c>
      <c r="E92" s="8">
        <v>8.5399999999999991</v>
      </c>
      <c r="F92" s="8">
        <v>3.07</v>
      </c>
      <c r="G92" s="17">
        <v>0</v>
      </c>
      <c r="H92" s="10">
        <v>0</v>
      </c>
      <c r="I92" s="10">
        <f t="shared" si="6"/>
        <v>3.07</v>
      </c>
      <c r="J92" s="6">
        <v>0</v>
      </c>
      <c r="K92" s="6">
        <v>0</v>
      </c>
      <c r="L92" s="11" t="s">
        <v>369</v>
      </c>
      <c r="M92" s="4" t="s">
        <v>368</v>
      </c>
    </row>
    <row r="93" spans="1:13" ht="106.5" customHeight="1">
      <c r="A93" s="8">
        <v>87</v>
      </c>
      <c r="B93" s="12" t="s">
        <v>210</v>
      </c>
      <c r="C93" s="12" t="s">
        <v>367</v>
      </c>
      <c r="D93" s="8" t="s">
        <v>26</v>
      </c>
      <c r="E93" s="8">
        <v>6.32</v>
      </c>
      <c r="F93" s="8">
        <v>2.59</v>
      </c>
      <c r="G93" s="17">
        <v>0</v>
      </c>
      <c r="H93" s="10">
        <v>0</v>
      </c>
      <c r="I93" s="10">
        <f t="shared" si="6"/>
        <v>2.59</v>
      </c>
      <c r="J93" s="6">
        <v>0</v>
      </c>
      <c r="K93" s="6">
        <v>0</v>
      </c>
      <c r="L93" s="11" t="s">
        <v>366</v>
      </c>
      <c r="M93" s="4" t="s">
        <v>365</v>
      </c>
    </row>
    <row r="94" spans="1:13" ht="106.5" customHeight="1">
      <c r="A94" s="4">
        <v>88</v>
      </c>
      <c r="B94" s="12" t="s">
        <v>364</v>
      </c>
      <c r="C94" s="12" t="s">
        <v>363</v>
      </c>
      <c r="D94" s="8" t="s">
        <v>26</v>
      </c>
      <c r="E94" s="8">
        <v>3.12</v>
      </c>
      <c r="F94" s="8">
        <v>1.1200000000000001</v>
      </c>
      <c r="G94" s="17">
        <v>0</v>
      </c>
      <c r="H94" s="10">
        <v>0</v>
      </c>
      <c r="I94" s="10">
        <f t="shared" si="6"/>
        <v>1.1200000000000001</v>
      </c>
      <c r="J94" s="6">
        <v>0</v>
      </c>
      <c r="K94" s="6">
        <v>0</v>
      </c>
      <c r="L94" s="11">
        <v>42338</v>
      </c>
      <c r="M94" s="4" t="s">
        <v>362</v>
      </c>
    </row>
    <row r="95" spans="1:13" ht="106.5" customHeight="1">
      <c r="A95" s="8">
        <v>89</v>
      </c>
      <c r="B95" s="12" t="s">
        <v>207</v>
      </c>
      <c r="C95" s="12" t="s">
        <v>361</v>
      </c>
      <c r="D95" s="8" t="s">
        <v>26</v>
      </c>
      <c r="E95" s="8">
        <v>9.98</v>
      </c>
      <c r="F95" s="8">
        <v>3.59</v>
      </c>
      <c r="G95" s="17">
        <v>0</v>
      </c>
      <c r="H95" s="10">
        <v>0</v>
      </c>
      <c r="I95" s="10">
        <f t="shared" si="6"/>
        <v>3.59</v>
      </c>
      <c r="J95" s="6">
        <v>0</v>
      </c>
      <c r="K95" s="6">
        <v>0</v>
      </c>
      <c r="L95" s="11">
        <v>42338</v>
      </c>
      <c r="M95" s="4" t="s">
        <v>360</v>
      </c>
    </row>
    <row r="96" spans="1:13" ht="106.5" customHeight="1">
      <c r="A96" s="4">
        <v>90</v>
      </c>
      <c r="B96" s="12" t="s">
        <v>359</v>
      </c>
      <c r="C96" s="12" t="s">
        <v>358</v>
      </c>
      <c r="D96" s="8" t="s">
        <v>1</v>
      </c>
      <c r="E96" s="8">
        <v>16.170000000000002</v>
      </c>
      <c r="F96" s="8">
        <v>5.82</v>
      </c>
      <c r="G96" s="17">
        <v>5.82</v>
      </c>
      <c r="H96" s="10">
        <v>0</v>
      </c>
      <c r="I96" s="10">
        <f t="shared" si="6"/>
        <v>5.82</v>
      </c>
      <c r="J96" s="6">
        <v>0</v>
      </c>
      <c r="K96" s="6">
        <v>0</v>
      </c>
      <c r="L96" s="11">
        <v>42369</v>
      </c>
      <c r="M96" s="4" t="s">
        <v>357</v>
      </c>
    </row>
    <row r="97" spans="1:13" ht="150" customHeight="1">
      <c r="A97" s="4"/>
      <c r="B97" s="8" t="s">
        <v>3</v>
      </c>
      <c r="C97" s="12" t="s">
        <v>2</v>
      </c>
      <c r="D97" s="9" t="s">
        <v>1</v>
      </c>
      <c r="E97" s="8">
        <v>27.13</v>
      </c>
      <c r="F97" s="10">
        <v>0</v>
      </c>
      <c r="G97" s="10">
        <v>0</v>
      </c>
      <c r="H97" s="8">
        <v>0</v>
      </c>
      <c r="I97" s="8">
        <f t="shared" si="6"/>
        <v>0</v>
      </c>
      <c r="J97" s="8">
        <v>0</v>
      </c>
      <c r="K97" s="8">
        <v>0</v>
      </c>
      <c r="L97" s="11">
        <v>42786</v>
      </c>
      <c r="M97" s="4" t="s">
        <v>0</v>
      </c>
    </row>
    <row r="98" spans="1:13" ht="43.5" customHeight="1">
      <c r="A98" s="8"/>
      <c r="B98" s="8"/>
      <c r="C98" s="14" t="s">
        <v>279</v>
      </c>
      <c r="D98" s="6"/>
      <c r="E98" s="5">
        <f>SUM(E7:E97)</f>
        <v>783.07000000000016</v>
      </c>
      <c r="F98" s="5">
        <f>SUM(F7:F97)</f>
        <v>400.05</v>
      </c>
      <c r="G98" s="5">
        <f>SUM(G7:G97)</f>
        <v>307.95000000000005</v>
      </c>
      <c r="H98" s="5">
        <f>SUM(H7:H97)</f>
        <v>230.81000000000012</v>
      </c>
      <c r="I98" s="5">
        <f>SUM(I7:I97)</f>
        <v>169.23999999999998</v>
      </c>
      <c r="J98" s="5"/>
      <c r="K98" s="9"/>
      <c r="L98" s="9"/>
      <c r="M98" s="4"/>
    </row>
    <row r="99" spans="1:13" ht="43.5" customHeight="1">
      <c r="A99" s="8"/>
      <c r="B99" s="8"/>
      <c r="C99" s="14" t="s">
        <v>356</v>
      </c>
      <c r="D99" s="6"/>
      <c r="E99" s="5"/>
      <c r="F99" s="5"/>
      <c r="G99" s="5"/>
      <c r="H99" s="5"/>
      <c r="I99" s="10"/>
      <c r="J99" s="5"/>
      <c r="K99" s="9"/>
      <c r="L99" s="9"/>
      <c r="M99" s="4"/>
    </row>
    <row r="100" spans="1:13" ht="93" customHeight="1">
      <c r="A100" s="4">
        <v>91</v>
      </c>
      <c r="B100" s="8" t="s">
        <v>198</v>
      </c>
      <c r="C100" s="12" t="s">
        <v>355</v>
      </c>
      <c r="D100" s="9" t="s">
        <v>26</v>
      </c>
      <c r="E100" s="10">
        <v>2.25</v>
      </c>
      <c r="F100" s="10">
        <v>0.81</v>
      </c>
      <c r="G100" s="10">
        <v>0</v>
      </c>
      <c r="H100" s="10">
        <v>0</v>
      </c>
      <c r="I100" s="10">
        <f>F100-H100</f>
        <v>0.81</v>
      </c>
      <c r="J100" s="6">
        <v>0</v>
      </c>
      <c r="K100" s="6">
        <v>0</v>
      </c>
      <c r="L100" s="11">
        <v>42216</v>
      </c>
      <c r="M100" s="4" t="s">
        <v>354</v>
      </c>
    </row>
    <row r="101" spans="1:13" ht="93" customHeight="1">
      <c r="A101" s="4">
        <v>92</v>
      </c>
      <c r="B101" s="8" t="s">
        <v>203</v>
      </c>
      <c r="C101" s="12" t="s">
        <v>353</v>
      </c>
      <c r="D101" s="9" t="s">
        <v>26</v>
      </c>
      <c r="E101" s="10">
        <v>9.98</v>
      </c>
      <c r="F101" s="10">
        <v>3.59</v>
      </c>
      <c r="G101" s="10">
        <v>0</v>
      </c>
      <c r="H101" s="10">
        <v>0</v>
      </c>
      <c r="I101" s="10">
        <f>F101-H101</f>
        <v>3.59</v>
      </c>
      <c r="J101" s="6">
        <v>0</v>
      </c>
      <c r="K101" s="6">
        <v>0</v>
      </c>
      <c r="L101" s="11">
        <v>42428</v>
      </c>
      <c r="M101" s="4" t="s">
        <v>352</v>
      </c>
    </row>
    <row r="102" spans="1:13" ht="75.75" customHeight="1">
      <c r="A102" s="4">
        <v>93</v>
      </c>
      <c r="B102" s="8" t="s">
        <v>171</v>
      </c>
      <c r="C102" s="4" t="s">
        <v>351</v>
      </c>
      <c r="D102" s="7" t="s">
        <v>26</v>
      </c>
      <c r="E102" s="10">
        <v>5.71</v>
      </c>
      <c r="F102" s="10">
        <v>2.0499999999999998</v>
      </c>
      <c r="G102" s="10">
        <v>0</v>
      </c>
      <c r="H102" s="10">
        <v>0</v>
      </c>
      <c r="I102" s="10">
        <f>F102-H102</f>
        <v>2.0499999999999998</v>
      </c>
      <c r="J102" s="6">
        <v>0</v>
      </c>
      <c r="K102" s="6">
        <v>0</v>
      </c>
      <c r="L102" s="11">
        <v>41912</v>
      </c>
      <c r="M102" s="4" t="s">
        <v>350</v>
      </c>
    </row>
    <row r="103" spans="1:13" ht="78.75" customHeight="1">
      <c r="A103" s="4">
        <v>94</v>
      </c>
      <c r="B103" s="8" t="s">
        <v>210</v>
      </c>
      <c r="C103" s="4" t="s">
        <v>349</v>
      </c>
      <c r="D103" s="7" t="s">
        <v>26</v>
      </c>
      <c r="E103" s="10">
        <v>8.8800000000000008</v>
      </c>
      <c r="F103" s="10">
        <v>3.2</v>
      </c>
      <c r="G103" s="10">
        <v>0</v>
      </c>
      <c r="H103" s="10">
        <v>0</v>
      </c>
      <c r="I103" s="10">
        <f>F103-H103</f>
        <v>3.2</v>
      </c>
      <c r="J103" s="6">
        <v>0</v>
      </c>
      <c r="K103" s="6">
        <v>0</v>
      </c>
      <c r="L103" s="11">
        <v>42429</v>
      </c>
      <c r="M103" s="4" t="s">
        <v>348</v>
      </c>
    </row>
    <row r="104" spans="1:13" ht="67.5" customHeight="1">
      <c r="A104" s="4">
        <v>95</v>
      </c>
      <c r="B104" s="8" t="s">
        <v>210</v>
      </c>
      <c r="C104" s="12" t="s">
        <v>347</v>
      </c>
      <c r="D104" s="8" t="s">
        <v>26</v>
      </c>
      <c r="E104" s="8">
        <v>9.06</v>
      </c>
      <c r="F104" s="8">
        <v>3.26</v>
      </c>
      <c r="G104" s="8">
        <v>3.26</v>
      </c>
      <c r="H104" s="10">
        <v>0</v>
      </c>
      <c r="I104" s="10">
        <f>F104-H104</f>
        <v>3.26</v>
      </c>
      <c r="J104" s="6">
        <v>0</v>
      </c>
      <c r="K104" s="6">
        <v>0</v>
      </c>
      <c r="L104" s="11">
        <v>42216</v>
      </c>
      <c r="M104" s="4" t="s">
        <v>346</v>
      </c>
    </row>
    <row r="105" spans="1:13" ht="43.5" customHeight="1">
      <c r="A105" s="8"/>
      <c r="B105" s="8"/>
      <c r="C105" s="14" t="s">
        <v>279</v>
      </c>
      <c r="D105" s="6"/>
      <c r="E105" s="5">
        <f>SUM(E100:E104)</f>
        <v>35.880000000000003</v>
      </c>
      <c r="F105" s="5">
        <f>SUM(F100:F104)</f>
        <v>12.91</v>
      </c>
      <c r="G105" s="5">
        <f>SUM(G100:G104)</f>
        <v>3.26</v>
      </c>
      <c r="H105" s="5">
        <f>SUM(H100:H104)</f>
        <v>0</v>
      </c>
      <c r="I105" s="5">
        <f>SUM(I100:I104)</f>
        <v>12.91</v>
      </c>
      <c r="J105" s="5"/>
      <c r="K105" s="9"/>
      <c r="L105" s="9"/>
      <c r="M105" s="4"/>
    </row>
    <row r="106" spans="1:13" ht="40.5" customHeight="1">
      <c r="A106" s="8"/>
      <c r="B106" s="8"/>
      <c r="C106" s="14" t="s">
        <v>345</v>
      </c>
      <c r="D106" s="7"/>
      <c r="E106" s="8"/>
      <c r="F106" s="10"/>
      <c r="G106" s="10"/>
      <c r="H106" s="8"/>
      <c r="I106" s="10"/>
      <c r="J106" s="6"/>
      <c r="K106" s="8"/>
      <c r="L106" s="8"/>
      <c r="M106" s="4"/>
    </row>
    <row r="107" spans="1:13" ht="90.75" customHeight="1">
      <c r="A107" s="8">
        <v>96</v>
      </c>
      <c r="B107" s="8" t="s">
        <v>182</v>
      </c>
      <c r="C107" s="4" t="s">
        <v>344</v>
      </c>
      <c r="D107" s="7" t="s">
        <v>180</v>
      </c>
      <c r="E107" s="10">
        <v>1.33</v>
      </c>
      <c r="F107" s="10">
        <v>1.33</v>
      </c>
      <c r="G107" s="10">
        <v>1.33</v>
      </c>
      <c r="H107" s="10">
        <v>1.33</v>
      </c>
      <c r="I107" s="10">
        <f>F107-H107</f>
        <v>0</v>
      </c>
      <c r="J107" s="6">
        <f>H107/F107*100</f>
        <v>100</v>
      </c>
      <c r="K107" s="6">
        <v>0</v>
      </c>
      <c r="L107" s="11" t="s">
        <v>343</v>
      </c>
      <c r="M107" s="4" t="s">
        <v>342</v>
      </c>
    </row>
    <row r="108" spans="1:13" ht="125.25" customHeight="1">
      <c r="A108" s="8">
        <v>97</v>
      </c>
      <c r="B108" s="8" t="s">
        <v>341</v>
      </c>
      <c r="C108" s="4" t="s">
        <v>340</v>
      </c>
      <c r="D108" s="7" t="s">
        <v>175</v>
      </c>
      <c r="E108" s="8">
        <v>36.22</v>
      </c>
      <c r="F108" s="10">
        <v>26.08</v>
      </c>
      <c r="G108" s="10">
        <v>26.08</v>
      </c>
      <c r="H108" s="10">
        <v>26.08</v>
      </c>
      <c r="I108" s="10">
        <f>F108-H108</f>
        <v>0</v>
      </c>
      <c r="J108" s="6">
        <f>H108/F108*100</f>
        <v>100</v>
      </c>
      <c r="K108" s="6">
        <v>72</v>
      </c>
      <c r="L108" s="11" t="s">
        <v>142</v>
      </c>
      <c r="M108" s="4" t="s">
        <v>339</v>
      </c>
    </row>
    <row r="109" spans="1:13" ht="121.5" customHeight="1">
      <c r="A109" s="8">
        <v>98</v>
      </c>
      <c r="B109" s="8" t="s">
        <v>9</v>
      </c>
      <c r="C109" s="4" t="s">
        <v>338</v>
      </c>
      <c r="D109" s="7" t="s">
        <v>62</v>
      </c>
      <c r="E109" s="10">
        <v>43.58</v>
      </c>
      <c r="F109" s="10">
        <v>25.58</v>
      </c>
      <c r="G109" s="10">
        <v>25.58</v>
      </c>
      <c r="H109" s="10">
        <v>15.38</v>
      </c>
      <c r="I109" s="10">
        <f>F109-H109</f>
        <v>10.199999999999998</v>
      </c>
      <c r="J109" s="6">
        <f>H109/F109*100</f>
        <v>60.125097732603606</v>
      </c>
      <c r="K109" s="6">
        <v>50</v>
      </c>
      <c r="L109" s="11" t="s">
        <v>337</v>
      </c>
      <c r="M109" s="4" t="s">
        <v>336</v>
      </c>
    </row>
    <row r="110" spans="1:13" ht="117.75" customHeight="1">
      <c r="A110" s="8">
        <v>99</v>
      </c>
      <c r="B110" s="8" t="s">
        <v>9</v>
      </c>
      <c r="C110" s="4" t="s">
        <v>335</v>
      </c>
      <c r="D110" s="7" t="s">
        <v>50</v>
      </c>
      <c r="E110" s="10">
        <v>8.9</v>
      </c>
      <c r="F110" s="10">
        <v>3.21</v>
      </c>
      <c r="G110" s="10">
        <v>0</v>
      </c>
      <c r="H110" s="10">
        <v>0</v>
      </c>
      <c r="I110" s="10">
        <f>F110-H110</f>
        <v>3.21</v>
      </c>
      <c r="J110" s="6">
        <f>H110/F110*100</f>
        <v>0</v>
      </c>
      <c r="K110" s="6">
        <v>3</v>
      </c>
      <c r="L110" s="11">
        <v>41608</v>
      </c>
      <c r="M110" s="4" t="s">
        <v>334</v>
      </c>
    </row>
    <row r="111" spans="1:13" ht="45" customHeight="1">
      <c r="A111" s="8"/>
      <c r="B111" s="8"/>
      <c r="C111" s="14" t="s">
        <v>88</v>
      </c>
      <c r="D111" s="7"/>
      <c r="E111" s="7">
        <f>SUM(E107:E110)</f>
        <v>90.03</v>
      </c>
      <c r="F111" s="7">
        <f>SUM(F107:F110)</f>
        <v>56.199999999999996</v>
      </c>
      <c r="G111" s="7">
        <f>SUM(G107:G110)</f>
        <v>52.989999999999995</v>
      </c>
      <c r="H111" s="7">
        <f>SUM(H107:H110)</f>
        <v>42.79</v>
      </c>
      <c r="I111" s="7">
        <f>SUM(I107:I110)</f>
        <v>13.409999999999997</v>
      </c>
      <c r="J111" s="6"/>
      <c r="K111" s="6"/>
      <c r="L111" s="6"/>
      <c r="M111" s="4"/>
    </row>
    <row r="112" spans="1:13" ht="51.75" customHeight="1">
      <c r="A112" s="8"/>
      <c r="B112" s="8"/>
      <c r="C112" s="14" t="s">
        <v>333</v>
      </c>
      <c r="D112" s="7"/>
      <c r="E112" s="8"/>
      <c r="F112" s="10"/>
      <c r="G112" s="10"/>
      <c r="H112" s="8"/>
      <c r="I112" s="10"/>
      <c r="J112" s="6"/>
      <c r="K112" s="8"/>
      <c r="L112" s="8"/>
      <c r="M112" s="4"/>
    </row>
    <row r="113" spans="1:253" ht="119.25" customHeight="1">
      <c r="A113" s="8">
        <v>100</v>
      </c>
      <c r="B113" s="8" t="s">
        <v>224</v>
      </c>
      <c r="C113" s="4" t="s">
        <v>332</v>
      </c>
      <c r="D113" s="7" t="s">
        <v>165</v>
      </c>
      <c r="E113" s="10">
        <v>11.51</v>
      </c>
      <c r="F113" s="10">
        <v>9.83</v>
      </c>
      <c r="G113" s="10">
        <v>9.83</v>
      </c>
      <c r="H113" s="10">
        <v>9.83</v>
      </c>
      <c r="I113" s="10">
        <f>F113-H113</f>
        <v>0</v>
      </c>
      <c r="J113" s="6">
        <f>H113/F113*100</f>
        <v>100</v>
      </c>
      <c r="K113" s="6">
        <v>99</v>
      </c>
      <c r="L113" s="11" t="s">
        <v>331</v>
      </c>
      <c r="M113" s="4" t="s">
        <v>330</v>
      </c>
    </row>
    <row r="114" spans="1:253" ht="99" customHeight="1">
      <c r="A114" s="8">
        <v>101</v>
      </c>
      <c r="B114" s="8" t="s">
        <v>210</v>
      </c>
      <c r="C114" s="4" t="s">
        <v>329</v>
      </c>
      <c r="D114" s="6" t="s">
        <v>50</v>
      </c>
      <c r="E114" s="10">
        <v>5.4</v>
      </c>
      <c r="F114" s="10">
        <v>3.88</v>
      </c>
      <c r="G114" s="10">
        <v>3.88</v>
      </c>
      <c r="H114" s="10">
        <v>1.94</v>
      </c>
      <c r="I114" s="10">
        <f>F114-H114</f>
        <v>1.94</v>
      </c>
      <c r="J114" s="6">
        <f>H114/F114*100</f>
        <v>50</v>
      </c>
      <c r="K114" s="6">
        <v>100</v>
      </c>
      <c r="L114" s="11">
        <v>41516</v>
      </c>
      <c r="M114" s="4" t="s">
        <v>328</v>
      </c>
    </row>
    <row r="115" spans="1:253" ht="83.25" customHeight="1">
      <c r="A115" s="8">
        <v>102</v>
      </c>
      <c r="B115" s="8" t="s">
        <v>210</v>
      </c>
      <c r="C115" s="4" t="s">
        <v>327</v>
      </c>
      <c r="D115" s="6" t="s">
        <v>50</v>
      </c>
      <c r="E115" s="8">
        <v>7.31</v>
      </c>
      <c r="F115" s="10">
        <v>6.85</v>
      </c>
      <c r="G115" s="10">
        <v>6.85</v>
      </c>
      <c r="H115" s="10">
        <v>2.63</v>
      </c>
      <c r="I115" s="10">
        <f>F115-H115</f>
        <v>4.22</v>
      </c>
      <c r="J115" s="6">
        <f>H115/F115*100</f>
        <v>38.394160583941606</v>
      </c>
      <c r="K115" s="6">
        <v>100</v>
      </c>
      <c r="L115" s="11">
        <v>41516</v>
      </c>
      <c r="M115" s="4" t="s">
        <v>326</v>
      </c>
    </row>
    <row r="116" spans="1:253" ht="40.5" customHeight="1">
      <c r="A116" s="8"/>
      <c r="B116" s="8"/>
      <c r="C116" s="14" t="s">
        <v>279</v>
      </c>
      <c r="D116" s="7"/>
      <c r="E116" s="5">
        <f>SUM(E113:E115)</f>
        <v>24.22</v>
      </c>
      <c r="F116" s="5">
        <f>SUM(F113:F115)</f>
        <v>20.560000000000002</v>
      </c>
      <c r="G116" s="5">
        <f>SUM(G113:G115)</f>
        <v>20.560000000000002</v>
      </c>
      <c r="H116" s="5">
        <f>SUM(H113:H115)</f>
        <v>14.399999999999999</v>
      </c>
      <c r="I116" s="5">
        <f>SUM(I113:I115)</f>
        <v>6.16</v>
      </c>
      <c r="J116" s="6"/>
      <c r="K116" s="6"/>
      <c r="L116" s="11"/>
      <c r="M116" s="4"/>
    </row>
    <row r="117" spans="1:253" ht="36" customHeight="1">
      <c r="A117" s="8"/>
      <c r="B117" s="8"/>
      <c r="C117" s="14" t="s">
        <v>325</v>
      </c>
      <c r="D117" s="7"/>
      <c r="E117" s="8"/>
      <c r="F117" s="10"/>
      <c r="G117" s="10"/>
      <c r="H117" s="8"/>
      <c r="I117" s="10"/>
      <c r="J117" s="6"/>
      <c r="K117" s="8"/>
      <c r="L117" s="8"/>
      <c r="M117" s="4"/>
    </row>
    <row r="118" spans="1:253" ht="75" customHeight="1">
      <c r="A118" s="8">
        <v>103</v>
      </c>
      <c r="B118" s="8" t="s">
        <v>324</v>
      </c>
      <c r="C118" s="4" t="s">
        <v>323</v>
      </c>
      <c r="D118" s="7" t="s">
        <v>322</v>
      </c>
      <c r="E118" s="10">
        <v>2.85</v>
      </c>
      <c r="F118" s="10">
        <v>2.85</v>
      </c>
      <c r="G118" s="10">
        <v>2.85</v>
      </c>
      <c r="H118" s="10">
        <v>2.57</v>
      </c>
      <c r="I118" s="10">
        <f>F118-H118</f>
        <v>0.28000000000000025</v>
      </c>
      <c r="J118" s="6">
        <f>H118/F118*100</f>
        <v>90.175438596491219</v>
      </c>
      <c r="K118" s="6">
        <v>100</v>
      </c>
      <c r="L118" s="6"/>
      <c r="M118" s="4" t="s">
        <v>321</v>
      </c>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row>
    <row r="119" spans="1:253" ht="60" customHeight="1">
      <c r="A119" s="8">
        <v>104</v>
      </c>
      <c r="B119" s="8" t="s">
        <v>182</v>
      </c>
      <c r="C119" s="4" t="s">
        <v>320</v>
      </c>
      <c r="D119" s="7" t="s">
        <v>175</v>
      </c>
      <c r="E119" s="8">
        <v>2.17</v>
      </c>
      <c r="F119" s="10">
        <v>0.68</v>
      </c>
      <c r="G119" s="10">
        <v>0.68</v>
      </c>
      <c r="H119" s="10">
        <v>0.68</v>
      </c>
      <c r="I119" s="10">
        <f>F119-H119</f>
        <v>0</v>
      </c>
      <c r="J119" s="6">
        <f>H119/F119*100</f>
        <v>100</v>
      </c>
      <c r="K119" s="6">
        <v>55</v>
      </c>
      <c r="L119" s="11" t="s">
        <v>273</v>
      </c>
      <c r="M119" s="4" t="s">
        <v>319</v>
      </c>
    </row>
    <row r="120" spans="1:253" ht="57.75" customHeight="1">
      <c r="A120" s="8">
        <v>105</v>
      </c>
      <c r="B120" s="8" t="s">
        <v>318</v>
      </c>
      <c r="C120" s="4" t="s">
        <v>317</v>
      </c>
      <c r="D120" s="7" t="s">
        <v>65</v>
      </c>
      <c r="E120" s="8">
        <v>2.16</v>
      </c>
      <c r="F120" s="10">
        <v>0.74</v>
      </c>
      <c r="G120" s="10">
        <v>0</v>
      </c>
      <c r="H120" s="10">
        <v>0</v>
      </c>
      <c r="I120" s="10">
        <f>F120-H120</f>
        <v>0.74</v>
      </c>
      <c r="J120" s="6">
        <f>H120/F120*100</f>
        <v>0</v>
      </c>
      <c r="K120" s="6">
        <v>0</v>
      </c>
      <c r="L120" s="11">
        <v>41486</v>
      </c>
      <c r="M120" s="4" t="s">
        <v>316</v>
      </c>
    </row>
    <row r="121" spans="1:253" ht="57.75" customHeight="1">
      <c r="A121" s="8">
        <v>106</v>
      </c>
      <c r="B121" s="8" t="s">
        <v>315</v>
      </c>
      <c r="C121" s="12" t="s">
        <v>314</v>
      </c>
      <c r="D121" s="8" t="s">
        <v>1</v>
      </c>
      <c r="E121" s="10">
        <v>4.0999999999999996</v>
      </c>
      <c r="F121" s="10">
        <v>1.48</v>
      </c>
      <c r="G121" s="10"/>
      <c r="H121" s="10"/>
      <c r="I121" s="10">
        <f>F121-H121</f>
        <v>1.48</v>
      </c>
      <c r="J121" s="6">
        <v>0</v>
      </c>
      <c r="K121" s="6">
        <v>0</v>
      </c>
      <c r="L121" s="11">
        <v>42551</v>
      </c>
      <c r="M121" s="4" t="s">
        <v>313</v>
      </c>
    </row>
    <row r="122" spans="1:253" ht="99" customHeight="1">
      <c r="A122" s="8">
        <v>107</v>
      </c>
      <c r="B122" s="12" t="s">
        <v>182</v>
      </c>
      <c r="C122" s="12" t="s">
        <v>312</v>
      </c>
      <c r="D122" s="8" t="s">
        <v>1</v>
      </c>
      <c r="E122" s="8">
        <v>18.079999999999998</v>
      </c>
      <c r="F122" s="10">
        <v>6.51</v>
      </c>
      <c r="G122" s="10"/>
      <c r="H122" s="10"/>
      <c r="I122" s="10">
        <f>F122-H122</f>
        <v>6.51</v>
      </c>
      <c r="J122" s="6">
        <v>0</v>
      </c>
      <c r="K122" s="6">
        <v>0</v>
      </c>
      <c r="L122" s="11">
        <v>42766</v>
      </c>
      <c r="M122" s="4" t="s">
        <v>311</v>
      </c>
    </row>
    <row r="123" spans="1:253" ht="42" customHeight="1">
      <c r="A123" s="4"/>
      <c r="B123" s="8"/>
      <c r="C123" s="14" t="s">
        <v>88</v>
      </c>
      <c r="D123" s="7"/>
      <c r="E123" s="5">
        <f>SUM(E118:E122)</f>
        <v>29.36</v>
      </c>
      <c r="F123" s="5">
        <f>SUM(F118:F122)</f>
        <v>12.26</v>
      </c>
      <c r="G123" s="5">
        <f>SUM(G118:G122)</f>
        <v>3.5300000000000002</v>
      </c>
      <c r="H123" s="5">
        <f>SUM(H118:H122)</f>
        <v>3.25</v>
      </c>
      <c r="I123" s="5">
        <f>SUM(I118:I122)</f>
        <v>9.01</v>
      </c>
      <c r="J123" s="6"/>
      <c r="K123" s="6"/>
      <c r="L123" s="6"/>
      <c r="M123" s="4"/>
    </row>
    <row r="124" spans="1:253" ht="36" customHeight="1">
      <c r="A124" s="4"/>
      <c r="B124" s="8"/>
      <c r="C124" s="14" t="s">
        <v>310</v>
      </c>
      <c r="D124" s="7"/>
      <c r="E124" s="8"/>
      <c r="F124" s="10"/>
      <c r="G124" s="10"/>
      <c r="H124" s="8"/>
      <c r="I124" s="10"/>
      <c r="J124" s="6"/>
      <c r="K124" s="8"/>
      <c r="L124" s="8"/>
      <c r="M124" s="4"/>
    </row>
    <row r="125" spans="1:253" ht="102.75" customHeight="1">
      <c r="A125" s="4">
        <v>108</v>
      </c>
      <c r="B125" s="8" t="s">
        <v>203</v>
      </c>
      <c r="C125" s="4" t="s">
        <v>309</v>
      </c>
      <c r="D125" s="7" t="s">
        <v>155</v>
      </c>
      <c r="E125" s="10">
        <v>7.41</v>
      </c>
      <c r="F125" s="10">
        <v>2.34</v>
      </c>
      <c r="G125" s="10">
        <v>2</v>
      </c>
      <c r="H125" s="10">
        <v>2</v>
      </c>
      <c r="I125" s="10">
        <f>F125-H125</f>
        <v>0.33999999999999986</v>
      </c>
      <c r="J125" s="6">
        <f>H125/F125*100</f>
        <v>85.470085470085479</v>
      </c>
      <c r="K125" s="6">
        <v>51</v>
      </c>
      <c r="L125" s="11" t="s">
        <v>308</v>
      </c>
      <c r="M125" s="4" t="s">
        <v>307</v>
      </c>
    </row>
    <row r="126" spans="1:253" ht="144.75" customHeight="1">
      <c r="A126" s="4">
        <v>109</v>
      </c>
      <c r="B126" s="8" t="s">
        <v>247</v>
      </c>
      <c r="C126" s="4" t="s">
        <v>306</v>
      </c>
      <c r="D126" s="7" t="s">
        <v>143</v>
      </c>
      <c r="E126" s="8">
        <v>1.75</v>
      </c>
      <c r="F126" s="10">
        <v>0.55000000000000004</v>
      </c>
      <c r="G126" s="10">
        <v>0.55000000000000004</v>
      </c>
      <c r="H126" s="10">
        <v>0.55000000000000004</v>
      </c>
      <c r="I126" s="10">
        <f>F126-H126</f>
        <v>0</v>
      </c>
      <c r="J126" s="6">
        <f>H126/F126*100</f>
        <v>100</v>
      </c>
      <c r="K126" s="6">
        <v>40</v>
      </c>
      <c r="L126" s="11" t="s">
        <v>273</v>
      </c>
      <c r="M126" s="4" t="s">
        <v>305</v>
      </c>
    </row>
    <row r="127" spans="1:253" ht="93" customHeight="1">
      <c r="A127" s="4">
        <v>110</v>
      </c>
      <c r="B127" s="8" t="s">
        <v>203</v>
      </c>
      <c r="C127" s="4" t="s">
        <v>304</v>
      </c>
      <c r="D127" s="7" t="s">
        <v>175</v>
      </c>
      <c r="E127" s="10">
        <v>2.38</v>
      </c>
      <c r="F127" s="10">
        <v>1.69</v>
      </c>
      <c r="G127" s="10">
        <v>1.69</v>
      </c>
      <c r="H127" s="10">
        <v>1.69</v>
      </c>
      <c r="I127" s="10">
        <f>F127-H127</f>
        <v>0</v>
      </c>
      <c r="J127" s="6">
        <f>H127/F127*100</f>
        <v>100</v>
      </c>
      <c r="K127" s="6">
        <v>65</v>
      </c>
      <c r="L127" s="11" t="s">
        <v>303</v>
      </c>
      <c r="M127" s="4" t="s">
        <v>302</v>
      </c>
    </row>
    <row r="128" spans="1:253" ht="59.25" customHeight="1">
      <c r="A128" s="4">
        <v>111</v>
      </c>
      <c r="B128" s="8" t="s">
        <v>203</v>
      </c>
      <c r="C128" s="12" t="s">
        <v>301</v>
      </c>
      <c r="D128" s="7" t="s">
        <v>62</v>
      </c>
      <c r="E128" s="8">
        <v>14.61</v>
      </c>
      <c r="F128" s="10">
        <v>5.16</v>
      </c>
      <c r="G128" s="10">
        <v>5</v>
      </c>
      <c r="H128" s="10">
        <v>5</v>
      </c>
      <c r="I128" s="10">
        <f>F128-H128</f>
        <v>0.16000000000000014</v>
      </c>
      <c r="J128" s="6">
        <f>H128/F128*100</f>
        <v>96.899224806201545</v>
      </c>
      <c r="K128" s="6">
        <v>44</v>
      </c>
      <c r="L128" s="11">
        <v>41121</v>
      </c>
      <c r="M128" s="4" t="s">
        <v>300</v>
      </c>
    </row>
    <row r="129" spans="1:13" ht="66.75" customHeight="1">
      <c r="A129" s="4">
        <v>112</v>
      </c>
      <c r="B129" s="8" t="s">
        <v>203</v>
      </c>
      <c r="C129" s="12" t="s">
        <v>299</v>
      </c>
      <c r="D129" s="7" t="s">
        <v>62</v>
      </c>
      <c r="E129" s="8">
        <v>3.35</v>
      </c>
      <c r="F129" s="10">
        <v>1.18</v>
      </c>
      <c r="G129" s="10">
        <v>1.18</v>
      </c>
      <c r="H129" s="10">
        <v>0</v>
      </c>
      <c r="I129" s="10">
        <f>F129-H129</f>
        <v>1.18</v>
      </c>
      <c r="J129" s="6">
        <f>H129/F129*100</f>
        <v>0</v>
      </c>
      <c r="K129" s="6">
        <v>0</v>
      </c>
      <c r="L129" s="11">
        <v>41243</v>
      </c>
      <c r="M129" s="4" t="s">
        <v>298</v>
      </c>
    </row>
    <row r="130" spans="1:13" ht="41.25" customHeight="1">
      <c r="A130" s="4"/>
      <c r="B130" s="8"/>
      <c r="C130" s="14" t="s">
        <v>88</v>
      </c>
      <c r="D130" s="5"/>
      <c r="E130" s="5">
        <f>SUM(E125:E129)</f>
        <v>29.5</v>
      </c>
      <c r="F130" s="5">
        <f>SUM(F125:F129)</f>
        <v>10.92</v>
      </c>
      <c r="G130" s="5">
        <f>SUM(G125:G129)</f>
        <v>10.42</v>
      </c>
      <c r="H130" s="5">
        <f>SUM(H125:H129)</f>
        <v>9.24</v>
      </c>
      <c r="I130" s="5">
        <f>SUM(I125:I129)</f>
        <v>1.68</v>
      </c>
      <c r="J130" s="6"/>
      <c r="K130" s="6"/>
      <c r="L130" s="6"/>
      <c r="M130" s="4"/>
    </row>
    <row r="131" spans="1:13" ht="47.25" customHeight="1">
      <c r="A131" s="4"/>
      <c r="B131" s="8"/>
      <c r="C131" s="14" t="s">
        <v>297</v>
      </c>
      <c r="D131" s="7"/>
      <c r="E131" s="8"/>
      <c r="F131" s="10"/>
      <c r="G131" s="10"/>
      <c r="H131" s="8"/>
      <c r="I131" s="10"/>
      <c r="J131" s="6"/>
      <c r="K131" s="8"/>
      <c r="L131" s="8"/>
      <c r="M131" s="4"/>
    </row>
    <row r="132" spans="1:13" ht="87" customHeight="1">
      <c r="A132" s="4">
        <v>113</v>
      </c>
      <c r="B132" s="8" t="s">
        <v>203</v>
      </c>
      <c r="C132" s="4" t="s">
        <v>296</v>
      </c>
      <c r="D132" s="7" t="s">
        <v>175</v>
      </c>
      <c r="E132" s="10">
        <v>13.47</v>
      </c>
      <c r="F132" s="10">
        <v>6.93</v>
      </c>
      <c r="G132" s="10">
        <v>6.93</v>
      </c>
      <c r="H132" s="10">
        <v>5.77</v>
      </c>
      <c r="I132" s="10">
        <f t="shared" ref="I132:I138" si="7">F132-H132</f>
        <v>1.1600000000000001</v>
      </c>
      <c r="J132" s="6">
        <f t="shared" ref="J132:J138" si="8">H132/F132*100</f>
        <v>83.261183261183263</v>
      </c>
      <c r="K132" s="6">
        <v>85</v>
      </c>
      <c r="L132" s="11" t="s">
        <v>174</v>
      </c>
      <c r="M132" s="4" t="s">
        <v>295</v>
      </c>
    </row>
    <row r="133" spans="1:13" ht="86.25" customHeight="1">
      <c r="A133" s="4">
        <v>114</v>
      </c>
      <c r="B133" s="8" t="s">
        <v>9</v>
      </c>
      <c r="C133" s="4" t="s">
        <v>294</v>
      </c>
      <c r="D133" s="7" t="s">
        <v>175</v>
      </c>
      <c r="E133" s="10">
        <v>2.21</v>
      </c>
      <c r="F133" s="10">
        <v>0.99</v>
      </c>
      <c r="G133" s="10">
        <v>0.99</v>
      </c>
      <c r="H133" s="10">
        <v>0.99</v>
      </c>
      <c r="I133" s="10">
        <f t="shared" si="7"/>
        <v>0</v>
      </c>
      <c r="J133" s="6">
        <f t="shared" si="8"/>
        <v>100</v>
      </c>
      <c r="K133" s="9">
        <v>90</v>
      </c>
      <c r="L133" s="11" t="s">
        <v>291</v>
      </c>
      <c r="M133" s="4" t="s">
        <v>293</v>
      </c>
    </row>
    <row r="134" spans="1:13" ht="98.25" customHeight="1">
      <c r="A134" s="4">
        <v>115</v>
      </c>
      <c r="B134" s="8" t="s">
        <v>9</v>
      </c>
      <c r="C134" s="4" t="s">
        <v>292</v>
      </c>
      <c r="D134" s="7" t="s">
        <v>175</v>
      </c>
      <c r="E134" s="10">
        <v>4.95</v>
      </c>
      <c r="F134" s="10">
        <v>1.61</v>
      </c>
      <c r="G134" s="10">
        <v>1.61</v>
      </c>
      <c r="H134" s="10">
        <v>1.61</v>
      </c>
      <c r="I134" s="10">
        <f t="shared" si="7"/>
        <v>0</v>
      </c>
      <c r="J134" s="6">
        <f t="shared" si="8"/>
        <v>100</v>
      </c>
      <c r="K134" s="6">
        <v>78</v>
      </c>
      <c r="L134" s="11" t="s">
        <v>291</v>
      </c>
      <c r="M134" s="4" t="s">
        <v>290</v>
      </c>
    </row>
    <row r="135" spans="1:13" ht="82.5" customHeight="1">
      <c r="A135" s="4">
        <v>116</v>
      </c>
      <c r="B135" s="8" t="s">
        <v>254</v>
      </c>
      <c r="C135" s="4" t="s">
        <v>289</v>
      </c>
      <c r="D135" s="7" t="s">
        <v>175</v>
      </c>
      <c r="E135" s="8">
        <v>4.01</v>
      </c>
      <c r="F135" s="10">
        <v>1.26</v>
      </c>
      <c r="G135" s="10">
        <v>1.04</v>
      </c>
      <c r="H135" s="10">
        <v>1.04</v>
      </c>
      <c r="I135" s="10">
        <f t="shared" si="7"/>
        <v>0.21999999999999997</v>
      </c>
      <c r="J135" s="6">
        <f t="shared" si="8"/>
        <v>82.539682539682545</v>
      </c>
      <c r="K135" s="6">
        <v>43</v>
      </c>
      <c r="L135" s="11" t="s">
        <v>288</v>
      </c>
      <c r="M135" s="4" t="s">
        <v>287</v>
      </c>
    </row>
    <row r="136" spans="1:13" ht="85.5" customHeight="1">
      <c r="A136" s="4">
        <v>117</v>
      </c>
      <c r="B136" s="8" t="s">
        <v>198</v>
      </c>
      <c r="C136" s="4" t="s">
        <v>286</v>
      </c>
      <c r="D136" s="7" t="s">
        <v>126</v>
      </c>
      <c r="E136" s="8">
        <v>6.19</v>
      </c>
      <c r="F136" s="10">
        <v>2.1800000000000002</v>
      </c>
      <c r="G136" s="10">
        <v>2.1800000000000002</v>
      </c>
      <c r="H136" s="10">
        <v>1.5</v>
      </c>
      <c r="I136" s="10">
        <f t="shared" si="7"/>
        <v>0.68000000000000016</v>
      </c>
      <c r="J136" s="6">
        <f t="shared" si="8"/>
        <v>68.807339449541288</v>
      </c>
      <c r="K136" s="6">
        <v>30</v>
      </c>
      <c r="L136" s="11" t="s">
        <v>285</v>
      </c>
      <c r="M136" s="4" t="s">
        <v>284</v>
      </c>
    </row>
    <row r="137" spans="1:13" ht="96.75" customHeight="1">
      <c r="A137" s="4">
        <v>118</v>
      </c>
      <c r="B137" s="8" t="s">
        <v>203</v>
      </c>
      <c r="C137" s="12" t="s">
        <v>283</v>
      </c>
      <c r="D137" s="7" t="s">
        <v>62</v>
      </c>
      <c r="E137" s="8">
        <v>8.41</v>
      </c>
      <c r="F137" s="10">
        <v>5.94</v>
      </c>
      <c r="G137" s="10">
        <v>5.94</v>
      </c>
      <c r="H137" s="10">
        <v>5.94</v>
      </c>
      <c r="I137" s="10">
        <f t="shared" si="7"/>
        <v>0</v>
      </c>
      <c r="J137" s="6">
        <f t="shared" si="8"/>
        <v>100</v>
      </c>
      <c r="K137" s="6">
        <v>80</v>
      </c>
      <c r="L137" s="16">
        <v>41729</v>
      </c>
      <c r="M137" s="4" t="s">
        <v>282</v>
      </c>
    </row>
    <row r="138" spans="1:13" ht="70.5" customHeight="1">
      <c r="A138" s="4">
        <v>119</v>
      </c>
      <c r="B138" s="8" t="s">
        <v>203</v>
      </c>
      <c r="C138" s="12" t="s">
        <v>281</v>
      </c>
      <c r="D138" s="5" t="s">
        <v>65</v>
      </c>
      <c r="E138" s="10">
        <v>5</v>
      </c>
      <c r="F138" s="10">
        <v>1.79</v>
      </c>
      <c r="G138" s="10">
        <v>0.26</v>
      </c>
      <c r="H138" s="10">
        <v>0</v>
      </c>
      <c r="I138" s="10">
        <f t="shared" si="7"/>
        <v>1.79</v>
      </c>
      <c r="J138" s="6">
        <f t="shared" si="8"/>
        <v>0</v>
      </c>
      <c r="K138" s="6">
        <v>10</v>
      </c>
      <c r="L138" s="11">
        <v>41364</v>
      </c>
      <c r="M138" s="4" t="s">
        <v>280</v>
      </c>
    </row>
    <row r="139" spans="1:13" ht="43.5" customHeight="1">
      <c r="A139" s="4"/>
      <c r="B139" s="8"/>
      <c r="C139" s="14" t="s">
        <v>279</v>
      </c>
      <c r="D139" s="5"/>
      <c r="E139" s="5">
        <f>SUM(E132:E138)</f>
        <v>44.24</v>
      </c>
      <c r="F139" s="5">
        <f>SUM(F132:F138)</f>
        <v>20.7</v>
      </c>
      <c r="G139" s="5">
        <f>SUM(G132:G138)</f>
        <v>18.950000000000003</v>
      </c>
      <c r="H139" s="5">
        <f>SUM(H132:H138)</f>
        <v>16.850000000000001</v>
      </c>
      <c r="I139" s="5">
        <f>SUM(I132:I138)</f>
        <v>3.8500000000000005</v>
      </c>
      <c r="J139" s="5"/>
      <c r="K139" s="6"/>
      <c r="L139" s="6"/>
      <c r="M139" s="4"/>
    </row>
    <row r="140" spans="1:13" ht="45.75" customHeight="1">
      <c r="A140" s="4"/>
      <c r="B140" s="8"/>
      <c r="C140" s="14" t="s">
        <v>278</v>
      </c>
      <c r="D140" s="7"/>
      <c r="E140" s="8"/>
      <c r="F140" s="10"/>
      <c r="G140" s="10"/>
      <c r="H140" s="8"/>
      <c r="I140" s="10"/>
      <c r="J140" s="6"/>
      <c r="K140" s="8"/>
      <c r="L140" s="8"/>
      <c r="M140" s="4"/>
    </row>
    <row r="141" spans="1:13" ht="82.5" customHeight="1">
      <c r="A141" s="4">
        <v>120</v>
      </c>
      <c r="B141" s="8" t="s">
        <v>203</v>
      </c>
      <c r="C141" s="4" t="s">
        <v>277</v>
      </c>
      <c r="D141" s="7" t="s">
        <v>143</v>
      </c>
      <c r="E141" s="10">
        <v>11</v>
      </c>
      <c r="F141" s="10">
        <v>1.71</v>
      </c>
      <c r="G141" s="10">
        <v>1.71</v>
      </c>
      <c r="H141" s="10">
        <v>1.71</v>
      </c>
      <c r="I141" s="10">
        <f>F141-H141</f>
        <v>0</v>
      </c>
      <c r="J141" s="6">
        <f>H141/F141*100</f>
        <v>100</v>
      </c>
      <c r="K141" s="9">
        <v>60</v>
      </c>
      <c r="L141" s="11" t="s">
        <v>201</v>
      </c>
      <c r="M141" s="4" t="s">
        <v>276</v>
      </c>
    </row>
    <row r="142" spans="1:13" ht="45.75" customHeight="1">
      <c r="A142" s="4"/>
      <c r="B142" s="8"/>
      <c r="C142" s="14" t="s">
        <v>275</v>
      </c>
      <c r="D142" s="7"/>
      <c r="E142" s="8"/>
      <c r="F142" s="10"/>
      <c r="G142" s="10"/>
      <c r="H142" s="8"/>
      <c r="I142" s="10"/>
      <c r="J142" s="6"/>
      <c r="K142" s="8"/>
      <c r="L142" s="8"/>
      <c r="M142" s="4"/>
    </row>
    <row r="143" spans="1:13" ht="53.25" customHeight="1">
      <c r="A143" s="4">
        <v>121</v>
      </c>
      <c r="B143" s="8" t="s">
        <v>177</v>
      </c>
      <c r="C143" s="4" t="s">
        <v>274</v>
      </c>
      <c r="D143" s="7" t="s">
        <v>155</v>
      </c>
      <c r="E143" s="10">
        <v>10.27</v>
      </c>
      <c r="F143" s="10">
        <v>8.7799999999999994</v>
      </c>
      <c r="G143" s="10">
        <v>8.77</v>
      </c>
      <c r="H143" s="10">
        <v>7.06</v>
      </c>
      <c r="I143" s="10">
        <f t="shared" ref="I143:I166" si="9">F143-H143</f>
        <v>1.7199999999999998</v>
      </c>
      <c r="J143" s="6">
        <f t="shared" ref="J143:J157" si="10">H143/F143*100</f>
        <v>80.410022779043274</v>
      </c>
      <c r="K143" s="9">
        <v>82</v>
      </c>
      <c r="L143" s="11" t="s">
        <v>273</v>
      </c>
      <c r="M143" s="4" t="s">
        <v>272</v>
      </c>
    </row>
    <row r="144" spans="1:13" ht="65.25" customHeight="1">
      <c r="A144" s="4">
        <v>122</v>
      </c>
      <c r="B144" s="8" t="s">
        <v>240</v>
      </c>
      <c r="C144" s="4" t="s">
        <v>271</v>
      </c>
      <c r="D144" s="7" t="s">
        <v>175</v>
      </c>
      <c r="E144" s="10">
        <v>5.05</v>
      </c>
      <c r="F144" s="10">
        <v>4.41</v>
      </c>
      <c r="G144" s="10">
        <v>4.41</v>
      </c>
      <c r="H144" s="10">
        <v>4.41</v>
      </c>
      <c r="I144" s="10">
        <f t="shared" si="9"/>
        <v>0</v>
      </c>
      <c r="J144" s="6">
        <f t="shared" si="10"/>
        <v>100</v>
      </c>
      <c r="K144" s="9">
        <v>90</v>
      </c>
      <c r="L144" s="11" t="s">
        <v>270</v>
      </c>
      <c r="M144" s="4" t="s">
        <v>269</v>
      </c>
    </row>
    <row r="145" spans="1:13" ht="112.5" customHeight="1">
      <c r="A145" s="4">
        <v>123</v>
      </c>
      <c r="B145" s="8" t="s">
        <v>268</v>
      </c>
      <c r="C145" s="4" t="s">
        <v>267</v>
      </c>
      <c r="D145" s="7" t="s">
        <v>175</v>
      </c>
      <c r="E145" s="10">
        <v>16.39</v>
      </c>
      <c r="F145" s="10">
        <v>11.8</v>
      </c>
      <c r="G145" s="10">
        <v>8.86</v>
      </c>
      <c r="H145" s="10">
        <v>8.86</v>
      </c>
      <c r="I145" s="10">
        <f t="shared" si="9"/>
        <v>2.9400000000000013</v>
      </c>
      <c r="J145" s="6">
        <f t="shared" si="10"/>
        <v>75.084745762711862</v>
      </c>
      <c r="K145" s="9">
        <v>65</v>
      </c>
      <c r="L145" s="11" t="s">
        <v>266</v>
      </c>
      <c r="M145" s="4" t="s">
        <v>265</v>
      </c>
    </row>
    <row r="146" spans="1:13" ht="98.25" customHeight="1">
      <c r="A146" s="4">
        <v>124</v>
      </c>
      <c r="B146" s="8" t="s">
        <v>182</v>
      </c>
      <c r="C146" s="4" t="s">
        <v>264</v>
      </c>
      <c r="D146" s="7" t="s">
        <v>175</v>
      </c>
      <c r="E146" s="10">
        <v>25.52</v>
      </c>
      <c r="F146" s="10">
        <v>3.48</v>
      </c>
      <c r="G146" s="10">
        <v>3.48</v>
      </c>
      <c r="H146" s="10">
        <v>3.45</v>
      </c>
      <c r="I146" s="10">
        <f t="shared" si="9"/>
        <v>2.9999999999999805E-2</v>
      </c>
      <c r="J146" s="6">
        <f t="shared" si="10"/>
        <v>99.137931034482762</v>
      </c>
      <c r="K146" s="9" t="s">
        <v>263</v>
      </c>
      <c r="L146" s="11" t="s">
        <v>262</v>
      </c>
      <c r="M146" s="4" t="s">
        <v>261</v>
      </c>
    </row>
    <row r="147" spans="1:13" ht="92.25" customHeight="1">
      <c r="A147" s="4">
        <v>125</v>
      </c>
      <c r="B147" s="8" t="s">
        <v>207</v>
      </c>
      <c r="C147" s="4" t="s">
        <v>260</v>
      </c>
      <c r="D147" s="5" t="s">
        <v>126</v>
      </c>
      <c r="E147" s="10">
        <v>9.34</v>
      </c>
      <c r="F147" s="8">
        <v>3.29</v>
      </c>
      <c r="G147" s="8">
        <v>1.21</v>
      </c>
      <c r="H147" s="10">
        <v>0</v>
      </c>
      <c r="I147" s="10">
        <f t="shared" si="9"/>
        <v>3.29</v>
      </c>
      <c r="J147" s="6">
        <f t="shared" si="10"/>
        <v>0</v>
      </c>
      <c r="K147" s="9">
        <v>0</v>
      </c>
      <c r="L147" s="11" t="s">
        <v>259</v>
      </c>
      <c r="M147" s="4" t="s">
        <v>258</v>
      </c>
    </row>
    <row r="148" spans="1:13" ht="67.5" customHeight="1">
      <c r="A148" s="4">
        <v>126</v>
      </c>
      <c r="B148" s="8" t="s">
        <v>247</v>
      </c>
      <c r="C148" s="4" t="s">
        <v>257</v>
      </c>
      <c r="D148" s="5" t="s">
        <v>126</v>
      </c>
      <c r="E148" s="10">
        <v>12.61</v>
      </c>
      <c r="F148" s="8">
        <v>4.45</v>
      </c>
      <c r="G148" s="8">
        <v>4.45</v>
      </c>
      <c r="H148" s="10">
        <v>0</v>
      </c>
      <c r="I148" s="10">
        <f t="shared" si="9"/>
        <v>4.45</v>
      </c>
      <c r="J148" s="6">
        <f t="shared" si="10"/>
        <v>0</v>
      </c>
      <c r="K148" s="9">
        <v>0</v>
      </c>
      <c r="L148" s="11" t="s">
        <v>256</v>
      </c>
      <c r="M148" s="4" t="s">
        <v>255</v>
      </c>
    </row>
    <row r="149" spans="1:13" ht="109.5" customHeight="1">
      <c r="A149" s="4">
        <v>127</v>
      </c>
      <c r="B149" s="8" t="s">
        <v>254</v>
      </c>
      <c r="C149" s="4" t="s">
        <v>253</v>
      </c>
      <c r="D149" s="6" t="s">
        <v>126</v>
      </c>
      <c r="E149" s="10">
        <v>4.4000000000000004</v>
      </c>
      <c r="F149" s="8">
        <v>2.82</v>
      </c>
      <c r="G149" s="8">
        <v>2.82</v>
      </c>
      <c r="H149" s="10">
        <v>2.82</v>
      </c>
      <c r="I149" s="10">
        <f t="shared" si="9"/>
        <v>0</v>
      </c>
      <c r="J149" s="6">
        <f t="shared" si="10"/>
        <v>100</v>
      </c>
      <c r="K149" s="9">
        <v>84</v>
      </c>
      <c r="L149" s="11" t="s">
        <v>252</v>
      </c>
      <c r="M149" s="4" t="s">
        <v>251</v>
      </c>
    </row>
    <row r="150" spans="1:13" ht="120.75" customHeight="1">
      <c r="A150" s="4">
        <v>128</v>
      </c>
      <c r="B150" s="8" t="s">
        <v>194</v>
      </c>
      <c r="C150" s="4" t="s">
        <v>250</v>
      </c>
      <c r="D150" s="7" t="s">
        <v>62</v>
      </c>
      <c r="E150" s="10">
        <v>1.86</v>
      </c>
      <c r="F150" s="8">
        <v>0.66</v>
      </c>
      <c r="G150" s="8">
        <v>0.66</v>
      </c>
      <c r="H150" s="10">
        <v>0.66</v>
      </c>
      <c r="I150" s="10">
        <f t="shared" si="9"/>
        <v>0</v>
      </c>
      <c r="J150" s="6">
        <f t="shared" si="10"/>
        <v>100</v>
      </c>
      <c r="K150" s="9">
        <v>40</v>
      </c>
      <c r="L150" s="11" t="s">
        <v>249</v>
      </c>
      <c r="M150" s="4" t="s">
        <v>248</v>
      </c>
    </row>
    <row r="151" spans="1:13" ht="62.25" customHeight="1">
      <c r="A151" s="4">
        <v>129</v>
      </c>
      <c r="B151" s="8" t="s">
        <v>247</v>
      </c>
      <c r="C151" s="4" t="s">
        <v>246</v>
      </c>
      <c r="D151" s="7" t="s">
        <v>62</v>
      </c>
      <c r="E151" s="10">
        <v>19.809999999999999</v>
      </c>
      <c r="F151" s="8">
        <v>6.99</v>
      </c>
      <c r="G151" s="8">
        <v>6.99</v>
      </c>
      <c r="H151" s="10">
        <v>0.51</v>
      </c>
      <c r="I151" s="10">
        <f t="shared" si="9"/>
        <v>6.48</v>
      </c>
      <c r="J151" s="6">
        <f t="shared" si="10"/>
        <v>7.296137339055794</v>
      </c>
      <c r="K151" s="9">
        <v>35</v>
      </c>
      <c r="L151" s="11" t="s">
        <v>242</v>
      </c>
      <c r="M151" s="4" t="s">
        <v>245</v>
      </c>
    </row>
    <row r="152" spans="1:13" ht="65.25" customHeight="1">
      <c r="A152" s="4">
        <v>130</v>
      </c>
      <c r="B152" s="8" t="s">
        <v>244</v>
      </c>
      <c r="C152" s="4" t="s">
        <v>243</v>
      </c>
      <c r="D152" s="7" t="s">
        <v>62</v>
      </c>
      <c r="E152" s="10">
        <v>32.020000000000003</v>
      </c>
      <c r="F152" s="8">
        <v>11.3</v>
      </c>
      <c r="G152" s="8"/>
      <c r="H152" s="10">
        <v>0</v>
      </c>
      <c r="I152" s="10">
        <f t="shared" si="9"/>
        <v>11.3</v>
      </c>
      <c r="J152" s="6">
        <f t="shared" si="10"/>
        <v>0</v>
      </c>
      <c r="K152" s="9">
        <v>0</v>
      </c>
      <c r="L152" s="11" t="s">
        <v>242</v>
      </c>
      <c r="M152" s="4" t="s">
        <v>241</v>
      </c>
    </row>
    <row r="153" spans="1:13" ht="58.5" customHeight="1">
      <c r="A153" s="4">
        <v>131</v>
      </c>
      <c r="B153" s="8" t="s">
        <v>240</v>
      </c>
      <c r="C153" s="4" t="s">
        <v>239</v>
      </c>
      <c r="D153" s="7" t="s">
        <v>62</v>
      </c>
      <c r="E153" s="10">
        <v>10.29</v>
      </c>
      <c r="F153" s="8">
        <v>3.63</v>
      </c>
      <c r="G153" s="8">
        <v>3.63</v>
      </c>
      <c r="H153" s="10">
        <v>0</v>
      </c>
      <c r="I153" s="10">
        <f t="shared" si="9"/>
        <v>3.63</v>
      </c>
      <c r="J153" s="6">
        <f t="shared" si="10"/>
        <v>0</v>
      </c>
      <c r="K153" s="9">
        <v>0</v>
      </c>
      <c r="L153" s="11" t="s">
        <v>238</v>
      </c>
      <c r="M153" s="4" t="s">
        <v>237</v>
      </c>
    </row>
    <row r="154" spans="1:13" ht="70.5" customHeight="1">
      <c r="A154" s="4">
        <v>132</v>
      </c>
      <c r="B154" s="8" t="s">
        <v>182</v>
      </c>
      <c r="C154" s="12" t="s">
        <v>236</v>
      </c>
      <c r="D154" s="7" t="s">
        <v>62</v>
      </c>
      <c r="E154" s="8">
        <v>11.74</v>
      </c>
      <c r="F154" s="8">
        <v>8.1300000000000008</v>
      </c>
      <c r="G154" s="8">
        <v>4.1399999999999997</v>
      </c>
      <c r="H154" s="10">
        <v>4.1399999999999997</v>
      </c>
      <c r="I154" s="10">
        <f t="shared" si="9"/>
        <v>3.9900000000000011</v>
      </c>
      <c r="J154" s="6">
        <f t="shared" si="10"/>
        <v>50.922509225092242</v>
      </c>
      <c r="K154" s="9">
        <v>54</v>
      </c>
      <c r="L154" s="11">
        <v>41363</v>
      </c>
      <c r="M154" s="4" t="s">
        <v>235</v>
      </c>
    </row>
    <row r="155" spans="1:13" ht="62.25" customHeight="1">
      <c r="A155" s="4">
        <v>133</v>
      </c>
      <c r="B155" s="8" t="s">
        <v>198</v>
      </c>
      <c r="C155" s="12" t="s">
        <v>234</v>
      </c>
      <c r="D155" s="7" t="s">
        <v>62</v>
      </c>
      <c r="E155" s="8">
        <v>10.51</v>
      </c>
      <c r="F155" s="8">
        <v>3.71</v>
      </c>
      <c r="G155" s="8">
        <v>3.71</v>
      </c>
      <c r="H155" s="10">
        <v>3.71</v>
      </c>
      <c r="I155" s="10">
        <f t="shared" si="9"/>
        <v>0</v>
      </c>
      <c r="J155" s="6">
        <f t="shared" si="10"/>
        <v>100</v>
      </c>
      <c r="K155" s="9">
        <v>40</v>
      </c>
      <c r="L155" s="11">
        <v>41698</v>
      </c>
      <c r="M155" s="4" t="s">
        <v>233</v>
      </c>
    </row>
    <row r="156" spans="1:13" ht="83.25" customHeight="1">
      <c r="A156" s="4">
        <v>134</v>
      </c>
      <c r="B156" s="8" t="s">
        <v>227</v>
      </c>
      <c r="C156" s="12" t="s">
        <v>232</v>
      </c>
      <c r="D156" s="7" t="s">
        <v>65</v>
      </c>
      <c r="E156" s="8">
        <v>14.25</v>
      </c>
      <c r="F156" s="10">
        <v>5.0999999999999996</v>
      </c>
      <c r="G156" s="10">
        <v>0</v>
      </c>
      <c r="H156" s="10">
        <v>0</v>
      </c>
      <c r="I156" s="10">
        <f t="shared" si="9"/>
        <v>5.0999999999999996</v>
      </c>
      <c r="J156" s="6">
        <f t="shared" si="10"/>
        <v>0</v>
      </c>
      <c r="K156" s="9">
        <v>0</v>
      </c>
      <c r="L156" s="11">
        <v>41455</v>
      </c>
      <c r="M156" s="4" t="s">
        <v>231</v>
      </c>
    </row>
    <row r="157" spans="1:13" ht="79.5" customHeight="1">
      <c r="A157" s="4">
        <v>135</v>
      </c>
      <c r="B157" s="8" t="s">
        <v>171</v>
      </c>
      <c r="C157" s="12" t="s">
        <v>230</v>
      </c>
      <c r="D157" s="7" t="s">
        <v>50</v>
      </c>
      <c r="E157" s="8">
        <v>19.25</v>
      </c>
      <c r="F157" s="8">
        <v>6.93</v>
      </c>
      <c r="G157" s="8">
        <v>6.93</v>
      </c>
      <c r="H157" s="10">
        <v>0</v>
      </c>
      <c r="I157" s="10">
        <f t="shared" si="9"/>
        <v>6.93</v>
      </c>
      <c r="J157" s="6">
        <f t="shared" si="10"/>
        <v>0</v>
      </c>
      <c r="K157" s="8">
        <v>0</v>
      </c>
      <c r="L157" s="11" t="s">
        <v>229</v>
      </c>
      <c r="M157" s="4" t="s">
        <v>228</v>
      </c>
    </row>
    <row r="158" spans="1:13" ht="78" customHeight="1">
      <c r="A158" s="4">
        <v>136</v>
      </c>
      <c r="B158" s="8" t="s">
        <v>227</v>
      </c>
      <c r="C158" s="12" t="s">
        <v>226</v>
      </c>
      <c r="D158" s="7" t="s">
        <v>26</v>
      </c>
      <c r="E158" s="8">
        <v>17.239999999999998</v>
      </c>
      <c r="F158" s="10">
        <v>6.2</v>
      </c>
      <c r="G158" s="10">
        <v>4.5</v>
      </c>
      <c r="H158" s="10">
        <v>0</v>
      </c>
      <c r="I158" s="10">
        <f t="shared" si="9"/>
        <v>6.2</v>
      </c>
      <c r="J158" s="6">
        <v>0</v>
      </c>
      <c r="K158" s="8">
        <v>12</v>
      </c>
      <c r="L158" s="11">
        <v>41973</v>
      </c>
      <c r="M158" s="4" t="s">
        <v>225</v>
      </c>
    </row>
    <row r="159" spans="1:13" ht="67.5" customHeight="1">
      <c r="A159" s="4">
        <v>137</v>
      </c>
      <c r="B159" s="8" t="s">
        <v>224</v>
      </c>
      <c r="C159" s="12" t="s">
        <v>223</v>
      </c>
      <c r="D159" s="8" t="s">
        <v>26</v>
      </c>
      <c r="E159" s="8">
        <v>11.98</v>
      </c>
      <c r="F159" s="8">
        <v>4.3099999999999996</v>
      </c>
      <c r="G159" s="8">
        <v>4.3099999999999996</v>
      </c>
      <c r="H159" s="10"/>
      <c r="I159" s="10">
        <f t="shared" si="9"/>
        <v>4.3099999999999996</v>
      </c>
      <c r="J159" s="6">
        <v>0</v>
      </c>
      <c r="K159" s="6">
        <v>0</v>
      </c>
      <c r="L159" s="11">
        <v>42338</v>
      </c>
      <c r="M159" s="4" t="s">
        <v>222</v>
      </c>
    </row>
    <row r="160" spans="1:13" ht="87.75" customHeight="1">
      <c r="A160" s="4">
        <v>138</v>
      </c>
      <c r="B160" s="8" t="s">
        <v>210</v>
      </c>
      <c r="C160" s="12" t="s">
        <v>221</v>
      </c>
      <c r="D160" s="8" t="s">
        <v>26</v>
      </c>
      <c r="E160" s="8">
        <v>14.08</v>
      </c>
      <c r="F160" s="8">
        <v>5.07</v>
      </c>
      <c r="G160" s="8">
        <v>0</v>
      </c>
      <c r="H160" s="10">
        <v>0</v>
      </c>
      <c r="I160" s="10">
        <f t="shared" si="9"/>
        <v>5.07</v>
      </c>
      <c r="J160" s="6">
        <v>0</v>
      </c>
      <c r="K160" s="6">
        <v>0</v>
      </c>
      <c r="L160" s="11">
        <v>42338</v>
      </c>
      <c r="M160" s="4" t="s">
        <v>220</v>
      </c>
    </row>
    <row r="161" spans="1:13" ht="67.5" customHeight="1">
      <c r="A161" s="4">
        <v>139</v>
      </c>
      <c r="B161" s="8" t="s">
        <v>210</v>
      </c>
      <c r="C161" s="12" t="s">
        <v>219</v>
      </c>
      <c r="D161" s="8" t="s">
        <v>26</v>
      </c>
      <c r="E161" s="8">
        <v>6.84</v>
      </c>
      <c r="F161" s="8">
        <v>2.46</v>
      </c>
      <c r="G161" s="8"/>
      <c r="H161" s="10"/>
      <c r="I161" s="10">
        <f t="shared" si="9"/>
        <v>2.46</v>
      </c>
      <c r="J161" s="6">
        <v>0</v>
      </c>
      <c r="K161" s="6">
        <v>0</v>
      </c>
      <c r="L161" s="11">
        <v>42185</v>
      </c>
      <c r="M161" s="4" t="s">
        <v>218</v>
      </c>
    </row>
    <row r="162" spans="1:13" ht="67.5" customHeight="1">
      <c r="A162" s="4">
        <v>140</v>
      </c>
      <c r="B162" s="8" t="s">
        <v>207</v>
      </c>
      <c r="C162" s="12" t="s">
        <v>217</v>
      </c>
      <c r="D162" s="8" t="s">
        <v>26</v>
      </c>
      <c r="E162" s="8">
        <v>35.83</v>
      </c>
      <c r="F162" s="10">
        <v>12.9</v>
      </c>
      <c r="G162" s="8"/>
      <c r="H162" s="10"/>
      <c r="I162" s="10">
        <f t="shared" si="9"/>
        <v>12.9</v>
      </c>
      <c r="J162" s="6">
        <v>0</v>
      </c>
      <c r="K162" s="6">
        <v>0</v>
      </c>
      <c r="L162" s="11">
        <v>42735</v>
      </c>
      <c r="M162" s="4" t="s">
        <v>215</v>
      </c>
    </row>
    <row r="163" spans="1:13" ht="67.5" customHeight="1">
      <c r="A163" s="4">
        <v>141</v>
      </c>
      <c r="B163" s="8" t="s">
        <v>207</v>
      </c>
      <c r="C163" s="12" t="s">
        <v>216</v>
      </c>
      <c r="D163" s="8" t="s">
        <v>26</v>
      </c>
      <c r="E163" s="8">
        <v>35.81</v>
      </c>
      <c r="F163" s="8">
        <v>12.75</v>
      </c>
      <c r="G163" s="8"/>
      <c r="H163" s="10"/>
      <c r="I163" s="10">
        <f t="shared" si="9"/>
        <v>12.75</v>
      </c>
      <c r="J163" s="6">
        <v>0</v>
      </c>
      <c r="K163" s="6">
        <v>0</v>
      </c>
      <c r="L163" s="11">
        <v>42735</v>
      </c>
      <c r="M163" s="4" t="s">
        <v>215</v>
      </c>
    </row>
    <row r="164" spans="1:13" ht="71.25" customHeight="1">
      <c r="A164" s="4">
        <v>142</v>
      </c>
      <c r="B164" s="8" t="s">
        <v>207</v>
      </c>
      <c r="C164" s="12" t="s">
        <v>214</v>
      </c>
      <c r="D164" s="8" t="s">
        <v>26</v>
      </c>
      <c r="E164" s="8">
        <v>15.46</v>
      </c>
      <c r="F164" s="8">
        <v>5.56</v>
      </c>
      <c r="G164" s="8"/>
      <c r="H164" s="10"/>
      <c r="I164" s="10">
        <f t="shared" si="9"/>
        <v>5.56</v>
      </c>
      <c r="J164" s="6">
        <v>0</v>
      </c>
      <c r="K164" s="6">
        <v>0</v>
      </c>
      <c r="L164" s="11">
        <v>42643</v>
      </c>
      <c r="M164" s="4" t="s">
        <v>213</v>
      </c>
    </row>
    <row r="165" spans="1:13" ht="67.5" customHeight="1">
      <c r="A165" s="4">
        <v>143</v>
      </c>
      <c r="B165" s="8" t="s">
        <v>207</v>
      </c>
      <c r="C165" s="12" t="s">
        <v>212</v>
      </c>
      <c r="D165" s="8" t="s">
        <v>26</v>
      </c>
      <c r="E165" s="8">
        <v>14.61</v>
      </c>
      <c r="F165" s="8">
        <v>5.25</v>
      </c>
      <c r="G165" s="8"/>
      <c r="H165" s="10"/>
      <c r="I165" s="10">
        <f t="shared" si="9"/>
        <v>5.25</v>
      </c>
      <c r="J165" s="6">
        <v>0</v>
      </c>
      <c r="K165" s="6">
        <v>0</v>
      </c>
      <c r="L165" s="11">
        <v>42428</v>
      </c>
      <c r="M165" s="4" t="s">
        <v>211</v>
      </c>
    </row>
    <row r="166" spans="1:13" ht="67.5" customHeight="1">
      <c r="A166" s="4">
        <v>144</v>
      </c>
      <c r="B166" s="8" t="s">
        <v>210</v>
      </c>
      <c r="C166" s="12" t="s">
        <v>209</v>
      </c>
      <c r="D166" s="8" t="s">
        <v>26</v>
      </c>
      <c r="E166" s="8">
        <v>23.81</v>
      </c>
      <c r="F166" s="8">
        <v>8.57</v>
      </c>
      <c r="G166" s="8"/>
      <c r="H166" s="10"/>
      <c r="I166" s="10">
        <f t="shared" si="9"/>
        <v>8.57</v>
      </c>
      <c r="J166" s="6">
        <v>0</v>
      </c>
      <c r="K166" s="6">
        <v>0</v>
      </c>
      <c r="L166" s="11">
        <v>42794</v>
      </c>
      <c r="M166" s="4" t="s">
        <v>208</v>
      </c>
    </row>
    <row r="167" spans="1:13" ht="67.5" customHeight="1">
      <c r="A167" s="4"/>
      <c r="B167" s="8" t="s">
        <v>207</v>
      </c>
      <c r="C167" s="12" t="s">
        <v>206</v>
      </c>
      <c r="D167" s="8" t="s">
        <v>1</v>
      </c>
      <c r="E167" s="8"/>
      <c r="F167" s="8">
        <v>0</v>
      </c>
      <c r="G167" s="8">
        <v>0</v>
      </c>
      <c r="H167" s="10">
        <v>0</v>
      </c>
      <c r="I167" s="10">
        <v>0</v>
      </c>
      <c r="J167" s="6">
        <v>0</v>
      </c>
      <c r="K167" s="6">
        <v>0</v>
      </c>
      <c r="L167" s="11"/>
      <c r="M167" s="4" t="s">
        <v>205</v>
      </c>
    </row>
    <row r="168" spans="1:13" s="15" customFormat="1" ht="36.75" customHeight="1">
      <c r="A168" s="4"/>
      <c r="B168" s="8"/>
      <c r="C168" s="14" t="s">
        <v>88</v>
      </c>
      <c r="D168" s="5"/>
      <c r="E168" s="5">
        <f>SUM(E143:E166)</f>
        <v>378.97</v>
      </c>
      <c r="F168" s="5">
        <f>SUM(F143:F166)</f>
        <v>148.55000000000001</v>
      </c>
      <c r="G168" s="5">
        <f>SUM(G143:G166)</f>
        <v>68.87</v>
      </c>
      <c r="H168" s="5">
        <f>SUM(H143:H166)</f>
        <v>35.619999999999997</v>
      </c>
      <c r="I168" s="5">
        <f>SUM(I143:I166)</f>
        <v>112.93</v>
      </c>
      <c r="J168" s="6"/>
      <c r="K168" s="6"/>
      <c r="L168" s="6"/>
      <c r="M168" s="4"/>
    </row>
    <row r="169" spans="1:13" ht="47.25" customHeight="1">
      <c r="A169" s="4"/>
      <c r="B169" s="8"/>
      <c r="C169" s="14" t="s">
        <v>204</v>
      </c>
      <c r="D169" s="7"/>
      <c r="E169" s="8"/>
      <c r="F169" s="10"/>
      <c r="G169" s="10"/>
      <c r="H169" s="8"/>
      <c r="I169" s="10">
        <f>F169-H169</f>
        <v>0</v>
      </c>
      <c r="J169" s="6"/>
      <c r="K169" s="8"/>
      <c r="L169" s="8"/>
      <c r="M169" s="4"/>
    </row>
    <row r="170" spans="1:13" ht="146.25" customHeight="1">
      <c r="A170" s="4">
        <v>145</v>
      </c>
      <c r="B170" s="8" t="s">
        <v>203</v>
      </c>
      <c r="C170" s="4" t="s">
        <v>202</v>
      </c>
      <c r="D170" s="7" t="s">
        <v>143</v>
      </c>
      <c r="E170" s="10">
        <v>7.3</v>
      </c>
      <c r="F170" s="10">
        <v>5.15</v>
      </c>
      <c r="G170" s="10">
        <v>5.15</v>
      </c>
      <c r="H170" s="10">
        <v>5.15</v>
      </c>
      <c r="I170" s="10">
        <f>F170-H170</f>
        <v>0</v>
      </c>
      <c r="J170" s="6">
        <f>H170/F170*100</f>
        <v>100</v>
      </c>
      <c r="K170" s="6">
        <v>90</v>
      </c>
      <c r="L170" s="11" t="s">
        <v>201</v>
      </c>
      <c r="M170" s="4" t="s">
        <v>200</v>
      </c>
    </row>
    <row r="171" spans="1:13" s="15" customFormat="1" ht="36.75" customHeight="1">
      <c r="A171" s="14"/>
      <c r="B171" s="7"/>
      <c r="C171" s="14"/>
      <c r="D171" s="7"/>
      <c r="E171" s="5">
        <f>SUM(E170:E170)</f>
        <v>7.3</v>
      </c>
      <c r="F171" s="5">
        <f>SUM(F170:F170)</f>
        <v>5.15</v>
      </c>
      <c r="G171" s="5">
        <f>SUM(G170:G170)</f>
        <v>5.15</v>
      </c>
      <c r="H171" s="5">
        <f>SUM(H170:H170)</f>
        <v>5.15</v>
      </c>
      <c r="I171" s="10">
        <f>F171-H171</f>
        <v>0</v>
      </c>
      <c r="J171" s="6">
        <f>H171/F171*100</f>
        <v>100</v>
      </c>
      <c r="K171" s="6"/>
      <c r="L171" s="16"/>
      <c r="M171" s="14"/>
    </row>
    <row r="172" spans="1:13" ht="36" customHeight="1">
      <c r="A172" s="4"/>
      <c r="B172" s="8"/>
      <c r="C172" s="14" t="s">
        <v>199</v>
      </c>
      <c r="D172" s="7"/>
      <c r="E172" s="8"/>
      <c r="F172" s="10"/>
      <c r="G172" s="10"/>
      <c r="H172" s="8"/>
      <c r="I172" s="10"/>
      <c r="J172" s="6"/>
      <c r="K172" s="8"/>
      <c r="L172" s="8"/>
      <c r="M172" s="4"/>
    </row>
    <row r="173" spans="1:13" ht="65.25" customHeight="1">
      <c r="A173" s="4">
        <v>146</v>
      </c>
      <c r="B173" s="8" t="s">
        <v>198</v>
      </c>
      <c r="C173" s="4" t="s">
        <v>197</v>
      </c>
      <c r="D173" s="7" t="s">
        <v>175</v>
      </c>
      <c r="E173" s="10">
        <v>2.69</v>
      </c>
      <c r="F173" s="10">
        <v>1.93</v>
      </c>
      <c r="G173" s="10">
        <v>1.93</v>
      </c>
      <c r="H173" s="10">
        <v>1.93</v>
      </c>
      <c r="I173" s="10">
        <f>F173-H173</f>
        <v>0</v>
      </c>
      <c r="J173" s="6">
        <f>H173/F173*100</f>
        <v>100</v>
      </c>
      <c r="K173" s="6">
        <v>95</v>
      </c>
      <c r="L173" s="11" t="s">
        <v>196</v>
      </c>
      <c r="M173" s="4" t="s">
        <v>195</v>
      </c>
    </row>
    <row r="174" spans="1:13" ht="83.25" customHeight="1">
      <c r="A174" s="4">
        <v>147</v>
      </c>
      <c r="B174" s="8" t="s">
        <v>194</v>
      </c>
      <c r="C174" s="4" t="s">
        <v>193</v>
      </c>
      <c r="D174" s="7" t="s">
        <v>143</v>
      </c>
      <c r="E174" s="10">
        <v>2.9</v>
      </c>
      <c r="F174" s="10">
        <v>0.9</v>
      </c>
      <c r="G174" s="10">
        <v>0.9</v>
      </c>
      <c r="H174" s="10">
        <v>0.9</v>
      </c>
      <c r="I174" s="10">
        <f>F174-H174</f>
        <v>0</v>
      </c>
      <c r="J174" s="6">
        <f>H174/F174*100</f>
        <v>100</v>
      </c>
      <c r="K174" s="6">
        <v>53</v>
      </c>
      <c r="L174" s="11" t="s">
        <v>192</v>
      </c>
      <c r="M174" s="4" t="s">
        <v>191</v>
      </c>
    </row>
    <row r="175" spans="1:13" ht="75.75" customHeight="1">
      <c r="A175" s="4">
        <v>148</v>
      </c>
      <c r="B175" s="8" t="s">
        <v>177</v>
      </c>
      <c r="C175" s="4" t="s">
        <v>190</v>
      </c>
      <c r="D175" s="7" t="s">
        <v>143</v>
      </c>
      <c r="E175" s="10">
        <v>3.78</v>
      </c>
      <c r="F175" s="10">
        <v>1.17</v>
      </c>
      <c r="G175" s="10">
        <v>1.17</v>
      </c>
      <c r="H175" s="10">
        <v>0</v>
      </c>
      <c r="I175" s="10">
        <f>F175-H175</f>
        <v>1.17</v>
      </c>
      <c r="J175" s="6">
        <f>H175/F175*100</f>
        <v>0</v>
      </c>
      <c r="K175" s="6">
        <v>0</v>
      </c>
      <c r="L175" s="11" t="s">
        <v>189</v>
      </c>
      <c r="M175" s="4" t="s">
        <v>188</v>
      </c>
    </row>
    <row r="176" spans="1:13" ht="88.5" customHeight="1">
      <c r="A176" s="4">
        <v>149</v>
      </c>
      <c r="B176" s="8" t="s">
        <v>187</v>
      </c>
      <c r="C176" s="4" t="s">
        <v>186</v>
      </c>
      <c r="D176" s="7" t="s">
        <v>62</v>
      </c>
      <c r="E176" s="10">
        <v>1.77</v>
      </c>
      <c r="F176" s="10">
        <v>0.96</v>
      </c>
      <c r="G176" s="10">
        <v>0.64</v>
      </c>
      <c r="H176" s="10">
        <v>0.64</v>
      </c>
      <c r="I176" s="10">
        <f>F176-H176</f>
        <v>0.31999999999999995</v>
      </c>
      <c r="J176" s="6">
        <f>H176/F176*100</f>
        <v>66.666666666666671</v>
      </c>
      <c r="K176" s="6">
        <v>45</v>
      </c>
      <c r="L176" s="11" t="s">
        <v>185</v>
      </c>
      <c r="M176" s="4" t="s">
        <v>184</v>
      </c>
    </row>
    <row r="177" spans="1:13" ht="50.25" customHeight="1">
      <c r="A177" s="4"/>
      <c r="B177" s="8"/>
      <c r="C177" s="14" t="s">
        <v>88</v>
      </c>
      <c r="D177" s="5"/>
      <c r="E177" s="5">
        <f>SUM(E173:E176)</f>
        <v>11.139999999999999</v>
      </c>
      <c r="F177" s="5">
        <f>SUM(F173:F176)</f>
        <v>4.96</v>
      </c>
      <c r="G177" s="5">
        <f>SUM(G173:G176)</f>
        <v>4.6399999999999997</v>
      </c>
      <c r="H177" s="5">
        <f>SUM(H173:H176)</f>
        <v>3.47</v>
      </c>
      <c r="I177" s="5">
        <f>SUM(I173:I176)</f>
        <v>1.4899999999999998</v>
      </c>
      <c r="J177" s="6">
        <f>H177/F177*100</f>
        <v>69.959677419354833</v>
      </c>
      <c r="K177" s="6"/>
      <c r="L177" s="6"/>
      <c r="M177" s="4"/>
    </row>
    <row r="178" spans="1:13" ht="48" customHeight="1">
      <c r="A178" s="4"/>
      <c r="B178" s="8"/>
      <c r="C178" s="14" t="s">
        <v>183</v>
      </c>
      <c r="D178" s="7"/>
      <c r="E178" s="8"/>
      <c r="F178" s="10"/>
      <c r="G178" s="10"/>
      <c r="H178" s="8"/>
      <c r="I178" s="10"/>
      <c r="J178" s="6"/>
      <c r="K178" s="8"/>
      <c r="L178" s="8"/>
      <c r="M178" s="4"/>
    </row>
    <row r="179" spans="1:13" ht="73.5" customHeight="1">
      <c r="A179" s="4">
        <v>150</v>
      </c>
      <c r="B179" s="8" t="s">
        <v>182</v>
      </c>
      <c r="C179" s="4" t="s">
        <v>181</v>
      </c>
      <c r="D179" s="7" t="s">
        <v>180</v>
      </c>
      <c r="E179" s="10">
        <v>2.69</v>
      </c>
      <c r="F179" s="10">
        <v>2.42</v>
      </c>
      <c r="G179" s="10">
        <v>2.42</v>
      </c>
      <c r="H179" s="10">
        <v>2.42</v>
      </c>
      <c r="I179" s="10">
        <f>F179-H179</f>
        <v>0</v>
      </c>
      <c r="J179" s="6">
        <f>H179/F179*100</f>
        <v>100</v>
      </c>
      <c r="K179" s="6">
        <v>95</v>
      </c>
      <c r="L179" s="11" t="s">
        <v>154</v>
      </c>
      <c r="M179" s="4" t="s">
        <v>179</v>
      </c>
    </row>
    <row r="180" spans="1:13" ht="64.5" customHeight="1">
      <c r="A180" s="4"/>
      <c r="B180" s="8"/>
      <c r="C180" s="14" t="s">
        <v>88</v>
      </c>
      <c r="D180" s="5"/>
      <c r="E180" s="5">
        <f>SUM(E179:E179)</f>
        <v>2.69</v>
      </c>
      <c r="F180" s="5">
        <f>SUM(F179:F179)</f>
        <v>2.42</v>
      </c>
      <c r="G180" s="5">
        <f>SUM(G179:G179)</f>
        <v>2.42</v>
      </c>
      <c r="H180" s="5">
        <f>SUM(H179:H179)</f>
        <v>2.42</v>
      </c>
      <c r="I180" s="10">
        <f>F180-H180</f>
        <v>0</v>
      </c>
      <c r="J180" s="6">
        <f>H180/F180*100</f>
        <v>100</v>
      </c>
      <c r="K180" s="6"/>
      <c r="L180" s="6"/>
      <c r="M180" s="4"/>
    </row>
    <row r="181" spans="1:13" ht="54" customHeight="1">
      <c r="A181" s="4"/>
      <c r="B181" s="8"/>
      <c r="C181" s="14" t="s">
        <v>178</v>
      </c>
      <c r="D181" s="7"/>
      <c r="E181" s="8"/>
      <c r="F181" s="10"/>
      <c r="G181" s="10"/>
      <c r="H181" s="8"/>
      <c r="I181" s="10"/>
      <c r="J181" s="6"/>
      <c r="K181" s="8"/>
      <c r="L181" s="8"/>
      <c r="M181" s="4"/>
    </row>
    <row r="182" spans="1:13" ht="72.75" customHeight="1">
      <c r="A182" s="4">
        <v>151</v>
      </c>
      <c r="B182" s="8" t="s">
        <v>177</v>
      </c>
      <c r="C182" s="4" t="s">
        <v>176</v>
      </c>
      <c r="D182" s="7" t="s">
        <v>175</v>
      </c>
      <c r="E182" s="10">
        <v>2.48</v>
      </c>
      <c r="F182" s="10">
        <v>2.0699999999999998</v>
      </c>
      <c r="G182" s="10">
        <v>2.0699999999999998</v>
      </c>
      <c r="H182" s="10">
        <v>1.69</v>
      </c>
      <c r="I182" s="10">
        <f>F182-H182</f>
        <v>0.37999999999999989</v>
      </c>
      <c r="J182" s="6">
        <f>H182/F182*100</f>
        <v>81.642512077294697</v>
      </c>
      <c r="K182" s="6">
        <v>100</v>
      </c>
      <c r="L182" s="11" t="s">
        <v>174</v>
      </c>
      <c r="M182" s="4" t="s">
        <v>173</v>
      </c>
    </row>
    <row r="183" spans="1:13" ht="55.5" customHeight="1">
      <c r="A183" s="4"/>
      <c r="B183" s="8"/>
      <c r="C183" s="14" t="s">
        <v>172</v>
      </c>
      <c r="D183" s="5"/>
      <c r="E183" s="5"/>
      <c r="F183" s="5"/>
      <c r="G183" s="5"/>
      <c r="H183" s="5"/>
      <c r="I183" s="10"/>
      <c r="J183" s="6"/>
      <c r="K183" s="6"/>
      <c r="L183" s="6"/>
      <c r="M183" s="4"/>
    </row>
    <row r="184" spans="1:13" ht="112.5" customHeight="1">
      <c r="A184" s="4">
        <v>152</v>
      </c>
      <c r="B184" s="8" t="s">
        <v>171</v>
      </c>
      <c r="C184" s="4" t="s">
        <v>170</v>
      </c>
      <c r="D184" s="5" t="s">
        <v>62</v>
      </c>
      <c r="E184" s="10">
        <v>8.75</v>
      </c>
      <c r="F184" s="10">
        <v>3.09</v>
      </c>
      <c r="G184" s="10"/>
      <c r="H184" s="5">
        <v>0</v>
      </c>
      <c r="I184" s="10">
        <f>F184-H184</f>
        <v>3.09</v>
      </c>
      <c r="J184" s="6">
        <f>H184/F184*100</f>
        <v>0</v>
      </c>
      <c r="K184" s="6">
        <v>0</v>
      </c>
      <c r="L184" s="11" t="s">
        <v>169</v>
      </c>
      <c r="M184" s="4" t="s">
        <v>168</v>
      </c>
    </row>
    <row r="185" spans="1:13" ht="44.25" customHeight="1">
      <c r="A185" s="4"/>
      <c r="B185" s="8"/>
      <c r="C185" s="14" t="s">
        <v>167</v>
      </c>
      <c r="D185" s="7"/>
      <c r="E185" s="8"/>
      <c r="F185" s="10"/>
      <c r="G185" s="10"/>
      <c r="H185" s="8"/>
      <c r="I185" s="10"/>
      <c r="J185" s="6"/>
      <c r="K185" s="8"/>
      <c r="L185" s="8"/>
      <c r="M185" s="4"/>
    </row>
    <row r="186" spans="1:13" ht="84" customHeight="1">
      <c r="A186" s="4">
        <v>153</v>
      </c>
      <c r="B186" s="8" t="s">
        <v>90</v>
      </c>
      <c r="C186" s="4" t="s">
        <v>166</v>
      </c>
      <c r="D186" s="7" t="s">
        <v>165</v>
      </c>
      <c r="E186" s="10">
        <v>1.42</v>
      </c>
      <c r="F186" s="10">
        <v>0.72</v>
      </c>
      <c r="G186" s="10">
        <v>0.72</v>
      </c>
      <c r="H186" s="10">
        <v>0.72</v>
      </c>
      <c r="I186" s="10">
        <f t="shared" ref="I186:I216" si="11">F186-H186</f>
        <v>0</v>
      </c>
      <c r="J186" s="6">
        <f t="shared" ref="J186:J210" si="12">H186/F186*100</f>
        <v>100</v>
      </c>
      <c r="K186" s="9">
        <v>34</v>
      </c>
      <c r="L186" s="11" t="s">
        <v>164</v>
      </c>
      <c r="M186" s="4" t="s">
        <v>163</v>
      </c>
    </row>
    <row r="187" spans="1:13" ht="119.25" customHeight="1">
      <c r="A187" s="4">
        <v>154</v>
      </c>
      <c r="B187" s="8" t="s">
        <v>90</v>
      </c>
      <c r="C187" s="4" t="s">
        <v>162</v>
      </c>
      <c r="D187" s="7" t="s">
        <v>158</v>
      </c>
      <c r="E187" s="10">
        <v>11.2</v>
      </c>
      <c r="F187" s="10">
        <v>10.130000000000001</v>
      </c>
      <c r="G187" s="10">
        <v>8.4</v>
      </c>
      <c r="H187" s="10">
        <v>4.2</v>
      </c>
      <c r="I187" s="10">
        <f t="shared" si="11"/>
        <v>5.9300000000000006</v>
      </c>
      <c r="J187" s="6">
        <f t="shared" si="12"/>
        <v>41.461006910167818</v>
      </c>
      <c r="K187" s="9">
        <v>88</v>
      </c>
      <c r="L187" s="11" t="s">
        <v>161</v>
      </c>
      <c r="M187" s="4" t="s">
        <v>160</v>
      </c>
    </row>
    <row r="188" spans="1:13" ht="84.75" customHeight="1">
      <c r="A188" s="4">
        <v>155</v>
      </c>
      <c r="B188" s="12" t="s">
        <v>93</v>
      </c>
      <c r="C188" s="4" t="s">
        <v>159</v>
      </c>
      <c r="D188" s="9" t="s">
        <v>158</v>
      </c>
      <c r="E188" s="10">
        <v>5.01</v>
      </c>
      <c r="F188" s="10">
        <v>4.6900000000000004</v>
      </c>
      <c r="G188" s="10">
        <v>3.22</v>
      </c>
      <c r="H188" s="10">
        <v>1.75</v>
      </c>
      <c r="I188" s="10">
        <f t="shared" si="11"/>
        <v>2.9400000000000004</v>
      </c>
      <c r="J188" s="6">
        <f t="shared" si="12"/>
        <v>37.31343283582089</v>
      </c>
      <c r="K188" s="20">
        <v>70</v>
      </c>
      <c r="L188" s="11">
        <v>38442</v>
      </c>
      <c r="M188" s="4" t="s">
        <v>157</v>
      </c>
    </row>
    <row r="189" spans="1:13" ht="65.25" customHeight="1">
      <c r="A189" s="4">
        <v>156</v>
      </c>
      <c r="B189" s="8" t="s">
        <v>90</v>
      </c>
      <c r="C189" s="4" t="s">
        <v>156</v>
      </c>
      <c r="D189" s="7" t="s">
        <v>155</v>
      </c>
      <c r="E189" s="10">
        <v>5.12</v>
      </c>
      <c r="F189" s="10">
        <v>1.61</v>
      </c>
      <c r="G189" s="10">
        <v>1</v>
      </c>
      <c r="H189" s="10">
        <v>0</v>
      </c>
      <c r="I189" s="10">
        <f t="shared" si="11"/>
        <v>1.61</v>
      </c>
      <c r="J189" s="6">
        <f t="shared" si="12"/>
        <v>0</v>
      </c>
      <c r="K189" s="9">
        <v>30</v>
      </c>
      <c r="L189" s="11" t="s">
        <v>154</v>
      </c>
      <c r="M189" s="4" t="s">
        <v>153</v>
      </c>
    </row>
    <row r="190" spans="1:13" ht="173.25" customHeight="1">
      <c r="A190" s="4">
        <v>157</v>
      </c>
      <c r="B190" s="8" t="s">
        <v>93</v>
      </c>
      <c r="C190" s="4" t="s">
        <v>152</v>
      </c>
      <c r="D190" s="6" t="s">
        <v>143</v>
      </c>
      <c r="E190" s="8">
        <v>3.04</v>
      </c>
      <c r="F190" s="10">
        <v>0.95</v>
      </c>
      <c r="G190" s="10">
        <v>0.28999999999999998</v>
      </c>
      <c r="H190" s="10">
        <v>0</v>
      </c>
      <c r="I190" s="10">
        <f t="shared" si="11"/>
        <v>0.95</v>
      </c>
      <c r="J190" s="6">
        <f t="shared" si="12"/>
        <v>0</v>
      </c>
      <c r="K190" s="9">
        <v>25</v>
      </c>
      <c r="L190" s="11">
        <v>40606</v>
      </c>
      <c r="M190" s="4" t="s">
        <v>151</v>
      </c>
    </row>
    <row r="191" spans="1:13" ht="72.75" customHeight="1">
      <c r="A191" s="4">
        <v>158</v>
      </c>
      <c r="B191" s="8" t="s">
        <v>93</v>
      </c>
      <c r="C191" s="4" t="s">
        <v>150</v>
      </c>
      <c r="D191" s="6" t="s">
        <v>143</v>
      </c>
      <c r="E191" s="10">
        <v>27.67</v>
      </c>
      <c r="F191" s="10">
        <v>8.5500000000000007</v>
      </c>
      <c r="G191" s="10"/>
      <c r="H191" s="10">
        <v>0</v>
      </c>
      <c r="I191" s="10">
        <f t="shared" si="11"/>
        <v>8.5500000000000007</v>
      </c>
      <c r="J191" s="6">
        <f t="shared" si="12"/>
        <v>0</v>
      </c>
      <c r="K191" s="9">
        <v>50</v>
      </c>
      <c r="L191" s="11" t="s">
        <v>149</v>
      </c>
      <c r="M191" s="4" t="s">
        <v>148</v>
      </c>
    </row>
    <row r="192" spans="1:13" ht="65.25" customHeight="1">
      <c r="A192" s="4">
        <v>159</v>
      </c>
      <c r="B192" s="8" t="s">
        <v>93</v>
      </c>
      <c r="C192" s="4" t="s">
        <v>147</v>
      </c>
      <c r="D192" s="6" t="s">
        <v>143</v>
      </c>
      <c r="E192" s="10">
        <v>10.039999999999999</v>
      </c>
      <c r="F192" s="10">
        <v>3.1</v>
      </c>
      <c r="G192" s="10">
        <v>3.1</v>
      </c>
      <c r="H192" s="10">
        <v>0</v>
      </c>
      <c r="I192" s="10">
        <f t="shared" si="11"/>
        <v>3.1</v>
      </c>
      <c r="J192" s="6">
        <f t="shared" si="12"/>
        <v>0</v>
      </c>
      <c r="K192" s="9">
        <v>81</v>
      </c>
      <c r="L192" s="11" t="s">
        <v>146</v>
      </c>
      <c r="M192" s="4" t="s">
        <v>145</v>
      </c>
    </row>
    <row r="193" spans="1:13" ht="117.75" customHeight="1">
      <c r="A193" s="4">
        <v>160</v>
      </c>
      <c r="B193" s="8" t="s">
        <v>90</v>
      </c>
      <c r="C193" s="4" t="s">
        <v>144</v>
      </c>
      <c r="D193" s="7" t="s">
        <v>143</v>
      </c>
      <c r="E193" s="8">
        <v>3.55</v>
      </c>
      <c r="F193" s="10">
        <v>1.1200000000000001</v>
      </c>
      <c r="G193" s="10">
        <v>1.1200000000000001</v>
      </c>
      <c r="H193" s="10">
        <v>0</v>
      </c>
      <c r="I193" s="10">
        <f t="shared" si="11"/>
        <v>1.1200000000000001</v>
      </c>
      <c r="J193" s="6">
        <f t="shared" si="12"/>
        <v>0</v>
      </c>
      <c r="K193" s="9">
        <v>35</v>
      </c>
      <c r="L193" s="11" t="s">
        <v>142</v>
      </c>
      <c r="M193" s="4" t="s">
        <v>141</v>
      </c>
    </row>
    <row r="194" spans="1:13" ht="73.5" customHeight="1">
      <c r="A194" s="4">
        <v>161</v>
      </c>
      <c r="B194" s="8" t="s">
        <v>93</v>
      </c>
      <c r="C194" s="4" t="s">
        <v>140</v>
      </c>
      <c r="D194" s="6" t="s">
        <v>126</v>
      </c>
      <c r="E194" s="8">
        <v>40.17</v>
      </c>
      <c r="F194" s="10">
        <v>12.17</v>
      </c>
      <c r="G194" s="10">
        <v>12.17</v>
      </c>
      <c r="H194" s="10">
        <v>3.5</v>
      </c>
      <c r="I194" s="10">
        <f t="shared" si="11"/>
        <v>8.67</v>
      </c>
      <c r="J194" s="6">
        <f t="shared" si="12"/>
        <v>28.759244042728021</v>
      </c>
      <c r="K194" s="9">
        <v>42</v>
      </c>
      <c r="L194" s="11" t="s">
        <v>139</v>
      </c>
      <c r="M194" s="4" t="s">
        <v>138</v>
      </c>
    </row>
    <row r="195" spans="1:13" ht="275.25" customHeight="1">
      <c r="A195" s="4">
        <v>162</v>
      </c>
      <c r="B195" s="8" t="s">
        <v>93</v>
      </c>
      <c r="C195" s="4" t="s">
        <v>137</v>
      </c>
      <c r="D195" s="6" t="s">
        <v>126</v>
      </c>
      <c r="E195" s="8">
        <v>11.38</v>
      </c>
      <c r="F195" s="10">
        <v>3.51</v>
      </c>
      <c r="G195" s="10">
        <v>2.0099999999999998</v>
      </c>
      <c r="H195" s="10">
        <v>0</v>
      </c>
      <c r="I195" s="10">
        <f t="shared" si="11"/>
        <v>3.51</v>
      </c>
      <c r="J195" s="6">
        <f t="shared" si="12"/>
        <v>0</v>
      </c>
      <c r="K195" s="9">
        <v>42</v>
      </c>
      <c r="L195" s="11" t="s">
        <v>136</v>
      </c>
      <c r="M195" s="4" t="s">
        <v>135</v>
      </c>
    </row>
    <row r="196" spans="1:13" ht="69" customHeight="1">
      <c r="A196" s="4">
        <v>163</v>
      </c>
      <c r="B196" s="8" t="s">
        <v>93</v>
      </c>
      <c r="C196" s="4" t="s">
        <v>134</v>
      </c>
      <c r="D196" s="6" t="s">
        <v>126</v>
      </c>
      <c r="E196" s="10">
        <v>5.96</v>
      </c>
      <c r="F196" s="10">
        <v>2.1</v>
      </c>
      <c r="G196" s="10">
        <v>0</v>
      </c>
      <c r="H196" s="10">
        <v>0</v>
      </c>
      <c r="I196" s="10">
        <f t="shared" si="11"/>
        <v>2.1</v>
      </c>
      <c r="J196" s="6">
        <f t="shared" si="12"/>
        <v>0</v>
      </c>
      <c r="K196" s="9">
        <v>0</v>
      </c>
      <c r="L196" s="11">
        <v>40221</v>
      </c>
      <c r="M196" s="4" t="s">
        <v>133</v>
      </c>
    </row>
    <row r="197" spans="1:13" ht="96.75" customHeight="1">
      <c r="A197" s="4">
        <v>164</v>
      </c>
      <c r="B197" s="8" t="s">
        <v>93</v>
      </c>
      <c r="C197" s="4" t="s">
        <v>132</v>
      </c>
      <c r="D197" s="6" t="s">
        <v>126</v>
      </c>
      <c r="E197" s="10">
        <v>3.3</v>
      </c>
      <c r="F197" s="10">
        <v>2.3199999999999998</v>
      </c>
      <c r="G197" s="10">
        <v>2.3199999999999998</v>
      </c>
      <c r="H197" s="10">
        <v>2.3199999999999998</v>
      </c>
      <c r="I197" s="10">
        <f t="shared" si="11"/>
        <v>0</v>
      </c>
      <c r="J197" s="6">
        <f t="shared" si="12"/>
        <v>100</v>
      </c>
      <c r="K197" s="9">
        <v>80</v>
      </c>
      <c r="L197" s="11">
        <v>41128</v>
      </c>
      <c r="M197" s="4" t="s">
        <v>131</v>
      </c>
    </row>
    <row r="198" spans="1:13" ht="85.5" customHeight="1">
      <c r="A198" s="4">
        <v>165</v>
      </c>
      <c r="B198" s="8" t="s">
        <v>93</v>
      </c>
      <c r="C198" s="4" t="s">
        <v>130</v>
      </c>
      <c r="D198" s="6" t="s">
        <v>126</v>
      </c>
      <c r="E198" s="10">
        <v>2.2200000000000002</v>
      </c>
      <c r="F198" s="10">
        <v>0.78</v>
      </c>
      <c r="G198" s="10">
        <v>0.78</v>
      </c>
      <c r="H198" s="10">
        <v>0</v>
      </c>
      <c r="I198" s="10">
        <f t="shared" si="11"/>
        <v>0.78</v>
      </c>
      <c r="J198" s="6">
        <f t="shared" si="12"/>
        <v>0</v>
      </c>
      <c r="K198" s="9">
        <v>68</v>
      </c>
      <c r="L198" s="11" t="s">
        <v>129</v>
      </c>
      <c r="M198" s="4" t="s">
        <v>128</v>
      </c>
    </row>
    <row r="199" spans="1:13" ht="141.75" customHeight="1">
      <c r="A199" s="4">
        <v>166</v>
      </c>
      <c r="B199" s="8" t="s">
        <v>90</v>
      </c>
      <c r="C199" s="4" t="s">
        <v>127</v>
      </c>
      <c r="D199" s="7" t="s">
        <v>126</v>
      </c>
      <c r="E199" s="8">
        <v>6.41</v>
      </c>
      <c r="F199" s="10">
        <v>1.99</v>
      </c>
      <c r="G199" s="10">
        <v>0.74</v>
      </c>
      <c r="H199" s="10">
        <v>0</v>
      </c>
      <c r="I199" s="10">
        <f t="shared" si="11"/>
        <v>1.99</v>
      </c>
      <c r="J199" s="6">
        <f t="shared" si="12"/>
        <v>0</v>
      </c>
      <c r="K199" s="9">
        <v>47</v>
      </c>
      <c r="L199" s="11">
        <v>41186</v>
      </c>
      <c r="M199" s="4" t="s">
        <v>125</v>
      </c>
    </row>
    <row r="200" spans="1:13" ht="89.25" customHeight="1">
      <c r="A200" s="4">
        <v>167</v>
      </c>
      <c r="B200" s="8" t="s">
        <v>93</v>
      </c>
      <c r="C200" s="12" t="s">
        <v>124</v>
      </c>
      <c r="D200" s="7" t="s">
        <v>62</v>
      </c>
      <c r="E200" s="10">
        <v>4.8499999999999996</v>
      </c>
      <c r="F200" s="8">
        <v>3.42</v>
      </c>
      <c r="G200" s="8">
        <v>3.42</v>
      </c>
      <c r="H200" s="10">
        <v>1.71</v>
      </c>
      <c r="I200" s="10">
        <f t="shared" si="11"/>
        <v>1.71</v>
      </c>
      <c r="J200" s="6">
        <f t="shared" si="12"/>
        <v>50</v>
      </c>
      <c r="K200" s="8">
        <v>70</v>
      </c>
      <c r="L200" s="11">
        <v>41186</v>
      </c>
      <c r="M200" s="4" t="s">
        <v>123</v>
      </c>
    </row>
    <row r="201" spans="1:13" ht="109.5" customHeight="1">
      <c r="A201" s="4">
        <v>168</v>
      </c>
      <c r="B201" s="8" t="s">
        <v>93</v>
      </c>
      <c r="C201" s="12" t="s">
        <v>122</v>
      </c>
      <c r="D201" s="7" t="s">
        <v>62</v>
      </c>
      <c r="E201" s="8">
        <v>1.83</v>
      </c>
      <c r="F201" s="8">
        <v>0.65</v>
      </c>
      <c r="G201" s="8">
        <v>0.65</v>
      </c>
      <c r="H201" s="10">
        <v>0.65</v>
      </c>
      <c r="I201" s="10">
        <f t="shared" si="11"/>
        <v>0</v>
      </c>
      <c r="J201" s="6">
        <f t="shared" si="12"/>
        <v>100</v>
      </c>
      <c r="K201" s="8">
        <v>50</v>
      </c>
      <c r="L201" s="11">
        <v>41186</v>
      </c>
      <c r="M201" s="4" t="s">
        <v>121</v>
      </c>
    </row>
    <row r="202" spans="1:13" ht="88.5" customHeight="1">
      <c r="A202" s="4">
        <v>169</v>
      </c>
      <c r="B202" s="8" t="s">
        <v>93</v>
      </c>
      <c r="C202" s="4" t="s">
        <v>120</v>
      </c>
      <c r="D202" s="7" t="s">
        <v>65</v>
      </c>
      <c r="E202" s="8">
        <v>18.66</v>
      </c>
      <c r="F202" s="8">
        <v>6.71</v>
      </c>
      <c r="G202" s="8">
        <v>6.71</v>
      </c>
      <c r="H202" s="10">
        <v>0</v>
      </c>
      <c r="I202" s="10">
        <f t="shared" si="11"/>
        <v>6.71</v>
      </c>
      <c r="J202" s="6">
        <f t="shared" si="12"/>
        <v>0</v>
      </c>
      <c r="K202" s="9">
        <v>25</v>
      </c>
      <c r="L202" s="11">
        <v>41943</v>
      </c>
      <c r="M202" s="4" t="s">
        <v>119</v>
      </c>
    </row>
    <row r="203" spans="1:13" ht="71.25" customHeight="1">
      <c r="A203" s="4">
        <v>170</v>
      </c>
      <c r="B203" s="8" t="s">
        <v>93</v>
      </c>
      <c r="C203" s="4" t="s">
        <v>118</v>
      </c>
      <c r="D203" s="7" t="s">
        <v>65</v>
      </c>
      <c r="E203" s="8">
        <v>12.76</v>
      </c>
      <c r="F203" s="8">
        <v>5.05</v>
      </c>
      <c r="G203" s="8">
        <v>5.05</v>
      </c>
      <c r="H203" s="10">
        <v>0</v>
      </c>
      <c r="I203" s="10">
        <f t="shared" si="11"/>
        <v>5.05</v>
      </c>
      <c r="J203" s="6">
        <f t="shared" si="12"/>
        <v>0</v>
      </c>
      <c r="K203" s="9">
        <v>37</v>
      </c>
      <c r="L203" s="11">
        <v>41455</v>
      </c>
      <c r="M203" s="4" t="s">
        <v>117</v>
      </c>
    </row>
    <row r="204" spans="1:13" ht="96" customHeight="1">
      <c r="A204" s="4">
        <v>171</v>
      </c>
      <c r="B204" s="8" t="s">
        <v>93</v>
      </c>
      <c r="C204" s="4" t="s">
        <v>116</v>
      </c>
      <c r="D204" s="9" t="s">
        <v>50</v>
      </c>
      <c r="E204" s="8">
        <v>8.7200000000000006</v>
      </c>
      <c r="F204" s="10">
        <v>6.28</v>
      </c>
      <c r="G204" s="10">
        <v>6.28</v>
      </c>
      <c r="H204" s="10">
        <v>6.28</v>
      </c>
      <c r="I204" s="10">
        <f t="shared" si="11"/>
        <v>0</v>
      </c>
      <c r="J204" s="6">
        <f t="shared" si="12"/>
        <v>100</v>
      </c>
      <c r="K204" s="8">
        <v>100</v>
      </c>
      <c r="L204" s="11">
        <v>41577</v>
      </c>
      <c r="M204" s="4" t="s">
        <v>115</v>
      </c>
    </row>
    <row r="205" spans="1:13" ht="102.75" customHeight="1">
      <c r="A205" s="4">
        <v>172</v>
      </c>
      <c r="B205" s="8" t="s">
        <v>90</v>
      </c>
      <c r="C205" s="4" t="s">
        <v>114</v>
      </c>
      <c r="D205" s="9" t="s">
        <v>50</v>
      </c>
      <c r="E205" s="10">
        <v>6.4</v>
      </c>
      <c r="F205" s="10">
        <v>2.2999999999999998</v>
      </c>
      <c r="G205" s="10"/>
      <c r="H205" s="10">
        <v>0</v>
      </c>
      <c r="I205" s="10">
        <f t="shared" si="11"/>
        <v>2.2999999999999998</v>
      </c>
      <c r="J205" s="6">
        <f t="shared" si="12"/>
        <v>0</v>
      </c>
      <c r="K205" s="8">
        <v>0</v>
      </c>
      <c r="L205" s="11">
        <v>41820</v>
      </c>
      <c r="M205" s="4" t="s">
        <v>113</v>
      </c>
    </row>
    <row r="206" spans="1:13" ht="86.25" customHeight="1">
      <c r="A206" s="4">
        <v>173</v>
      </c>
      <c r="B206" s="8" t="s">
        <v>93</v>
      </c>
      <c r="C206" s="4" t="s">
        <v>112</v>
      </c>
      <c r="D206" s="9" t="s">
        <v>50</v>
      </c>
      <c r="E206" s="10">
        <v>7.07</v>
      </c>
      <c r="F206" s="10">
        <v>2.54</v>
      </c>
      <c r="G206" s="10">
        <v>0</v>
      </c>
      <c r="H206" s="10">
        <v>0</v>
      </c>
      <c r="I206" s="10">
        <f t="shared" si="11"/>
        <v>2.54</v>
      </c>
      <c r="J206" s="6">
        <f t="shared" si="12"/>
        <v>0</v>
      </c>
      <c r="K206" s="8">
        <v>0</v>
      </c>
      <c r="L206" s="11">
        <v>41943</v>
      </c>
      <c r="M206" s="4" t="s">
        <v>111</v>
      </c>
    </row>
    <row r="207" spans="1:13" ht="106.5" customHeight="1">
      <c r="A207" s="4">
        <v>174</v>
      </c>
      <c r="B207" s="8" t="s">
        <v>93</v>
      </c>
      <c r="C207" s="4" t="s">
        <v>110</v>
      </c>
      <c r="D207" s="9" t="s">
        <v>50</v>
      </c>
      <c r="E207" s="10">
        <v>9.5299999999999994</v>
      </c>
      <c r="F207" s="10">
        <v>3.43</v>
      </c>
      <c r="G207" s="10">
        <v>3.43</v>
      </c>
      <c r="H207" s="10">
        <v>3.43</v>
      </c>
      <c r="I207" s="10">
        <f t="shared" si="11"/>
        <v>0</v>
      </c>
      <c r="J207" s="6">
        <f t="shared" si="12"/>
        <v>100</v>
      </c>
      <c r="K207" s="8">
        <v>40</v>
      </c>
      <c r="L207" s="11">
        <v>41759</v>
      </c>
      <c r="M207" s="4" t="s">
        <v>109</v>
      </c>
    </row>
    <row r="208" spans="1:13" ht="102.75" customHeight="1">
      <c r="A208" s="4">
        <v>175</v>
      </c>
      <c r="B208" s="8" t="s">
        <v>90</v>
      </c>
      <c r="C208" s="4" t="s">
        <v>108</v>
      </c>
      <c r="D208" s="9" t="s">
        <v>50</v>
      </c>
      <c r="E208" s="10">
        <v>8.35</v>
      </c>
      <c r="F208" s="10">
        <v>3</v>
      </c>
      <c r="G208" s="10">
        <v>3</v>
      </c>
      <c r="H208" s="10">
        <v>3</v>
      </c>
      <c r="I208" s="10">
        <f t="shared" si="11"/>
        <v>0</v>
      </c>
      <c r="J208" s="6">
        <f t="shared" si="12"/>
        <v>100</v>
      </c>
      <c r="K208" s="8">
        <v>5</v>
      </c>
      <c r="L208" s="11">
        <v>41820</v>
      </c>
      <c r="M208" s="4" t="s">
        <v>107</v>
      </c>
    </row>
    <row r="209" spans="1:13" ht="102.75" customHeight="1">
      <c r="A209" s="4">
        <v>176</v>
      </c>
      <c r="B209" s="8" t="s">
        <v>90</v>
      </c>
      <c r="C209" s="4" t="s">
        <v>106</v>
      </c>
      <c r="D209" s="9" t="s">
        <v>50</v>
      </c>
      <c r="E209" s="10">
        <v>2.2999999999999998</v>
      </c>
      <c r="F209" s="10">
        <v>0.83</v>
      </c>
      <c r="G209" s="10">
        <v>0.83</v>
      </c>
      <c r="H209" s="10">
        <v>0.83</v>
      </c>
      <c r="I209" s="10">
        <f t="shared" si="11"/>
        <v>0</v>
      </c>
      <c r="J209" s="6">
        <f t="shared" si="12"/>
        <v>100</v>
      </c>
      <c r="K209" s="8">
        <v>40</v>
      </c>
      <c r="L209" s="11">
        <v>42035</v>
      </c>
      <c r="M209" s="4" t="s">
        <v>105</v>
      </c>
    </row>
    <row r="210" spans="1:13" ht="113.25" customHeight="1">
      <c r="A210" s="4">
        <v>177</v>
      </c>
      <c r="B210" s="8" t="s">
        <v>90</v>
      </c>
      <c r="C210" s="12" t="s">
        <v>104</v>
      </c>
      <c r="D210" s="9" t="s">
        <v>26</v>
      </c>
      <c r="E210" s="10">
        <v>2.98</v>
      </c>
      <c r="F210" s="10">
        <v>1.07</v>
      </c>
      <c r="G210" s="10">
        <v>0</v>
      </c>
      <c r="H210" s="10">
        <v>0</v>
      </c>
      <c r="I210" s="10">
        <f t="shared" si="11"/>
        <v>1.07</v>
      </c>
      <c r="J210" s="6">
        <f t="shared" si="12"/>
        <v>0</v>
      </c>
      <c r="K210" s="8">
        <v>5</v>
      </c>
      <c r="L210" s="11" t="s">
        <v>103</v>
      </c>
      <c r="M210" s="4" t="s">
        <v>102</v>
      </c>
    </row>
    <row r="211" spans="1:13" ht="123" customHeight="1">
      <c r="A211" s="4">
        <v>178</v>
      </c>
      <c r="B211" s="8" t="s">
        <v>93</v>
      </c>
      <c r="C211" s="4" t="s">
        <v>101</v>
      </c>
      <c r="D211" s="9" t="s">
        <v>26</v>
      </c>
      <c r="E211" s="10">
        <v>2.21</v>
      </c>
      <c r="F211" s="10">
        <v>0.79</v>
      </c>
      <c r="G211" s="10">
        <v>0</v>
      </c>
      <c r="H211" s="10">
        <v>0</v>
      </c>
      <c r="I211" s="10">
        <f t="shared" si="11"/>
        <v>0.79</v>
      </c>
      <c r="J211" s="6">
        <v>0</v>
      </c>
      <c r="K211" s="8">
        <v>0</v>
      </c>
      <c r="L211" s="11">
        <v>42035</v>
      </c>
      <c r="M211" s="4" t="s">
        <v>100</v>
      </c>
    </row>
    <row r="212" spans="1:13" ht="98.25" customHeight="1">
      <c r="A212" s="4">
        <v>179</v>
      </c>
      <c r="B212" s="8" t="s">
        <v>93</v>
      </c>
      <c r="C212" s="4" t="s">
        <v>99</v>
      </c>
      <c r="D212" s="9" t="s">
        <v>26</v>
      </c>
      <c r="E212" s="10">
        <v>5.17</v>
      </c>
      <c r="F212" s="10">
        <v>1.86</v>
      </c>
      <c r="G212" s="10">
        <v>1.8</v>
      </c>
      <c r="H212" s="10">
        <v>0</v>
      </c>
      <c r="I212" s="10">
        <f t="shared" si="11"/>
        <v>1.86</v>
      </c>
      <c r="J212" s="6">
        <v>0</v>
      </c>
      <c r="K212" s="8">
        <v>36</v>
      </c>
      <c r="L212" s="11">
        <v>42094</v>
      </c>
      <c r="M212" s="4" t="s">
        <v>98</v>
      </c>
    </row>
    <row r="213" spans="1:13" ht="73.5" customHeight="1">
      <c r="A213" s="4">
        <v>180</v>
      </c>
      <c r="B213" s="8" t="s">
        <v>93</v>
      </c>
      <c r="C213" s="4" t="s">
        <v>97</v>
      </c>
      <c r="D213" s="9" t="s">
        <v>26</v>
      </c>
      <c r="E213" s="10">
        <v>10.39</v>
      </c>
      <c r="F213" s="10">
        <v>3.73</v>
      </c>
      <c r="G213" s="10">
        <v>3.73</v>
      </c>
      <c r="H213" s="10">
        <v>0</v>
      </c>
      <c r="I213" s="10">
        <f t="shared" si="11"/>
        <v>3.73</v>
      </c>
      <c r="J213" s="6">
        <v>0</v>
      </c>
      <c r="K213" s="8">
        <v>40</v>
      </c>
      <c r="L213" s="11">
        <v>42277</v>
      </c>
      <c r="M213" s="4" t="s">
        <v>96</v>
      </c>
    </row>
    <row r="214" spans="1:13" ht="98.25" customHeight="1">
      <c r="A214" s="4">
        <v>181</v>
      </c>
      <c r="B214" s="8" t="s">
        <v>93</v>
      </c>
      <c r="C214" s="4" t="s">
        <v>95</v>
      </c>
      <c r="D214" s="9" t="s">
        <v>26</v>
      </c>
      <c r="E214" s="10">
        <v>10.220000000000001</v>
      </c>
      <c r="F214" s="10">
        <v>7.34</v>
      </c>
      <c r="G214" s="10">
        <v>7.34</v>
      </c>
      <c r="H214" s="10">
        <v>3.4</v>
      </c>
      <c r="I214" s="10">
        <f t="shared" si="11"/>
        <v>3.94</v>
      </c>
      <c r="J214" s="6">
        <v>0</v>
      </c>
      <c r="K214" s="8">
        <v>70</v>
      </c>
      <c r="L214" s="11">
        <v>42277</v>
      </c>
      <c r="M214" s="4" t="s">
        <v>94</v>
      </c>
    </row>
    <row r="215" spans="1:13" ht="98.25" customHeight="1">
      <c r="A215" s="4">
        <v>182</v>
      </c>
      <c r="B215" s="8" t="s">
        <v>93</v>
      </c>
      <c r="C215" s="4" t="s">
        <v>92</v>
      </c>
      <c r="D215" s="9" t="s">
        <v>26</v>
      </c>
      <c r="E215" s="10">
        <v>10.25</v>
      </c>
      <c r="F215" s="10">
        <v>3.69</v>
      </c>
      <c r="G215" s="10">
        <v>0</v>
      </c>
      <c r="H215" s="10">
        <v>0</v>
      </c>
      <c r="I215" s="10">
        <f t="shared" si="11"/>
        <v>3.69</v>
      </c>
      <c r="J215" s="6">
        <v>0</v>
      </c>
      <c r="K215" s="8">
        <v>0</v>
      </c>
      <c r="L215" s="11">
        <v>42428</v>
      </c>
      <c r="M215" s="4" t="s">
        <v>91</v>
      </c>
    </row>
    <row r="216" spans="1:13" ht="98.25" customHeight="1">
      <c r="A216" s="4">
        <v>183</v>
      </c>
      <c r="B216" s="4" t="s">
        <v>90</v>
      </c>
      <c r="C216" s="4" t="s">
        <v>89</v>
      </c>
      <c r="D216" s="9" t="s">
        <v>1</v>
      </c>
      <c r="E216" s="10">
        <v>10.050000000000001</v>
      </c>
      <c r="F216" s="10">
        <v>3.62</v>
      </c>
      <c r="G216" s="10">
        <v>0</v>
      </c>
      <c r="H216" s="10">
        <v>0</v>
      </c>
      <c r="I216" s="10">
        <f t="shared" si="11"/>
        <v>3.62</v>
      </c>
      <c r="J216" s="6">
        <f>H216/F216*100</f>
        <v>0</v>
      </c>
      <c r="K216" s="8">
        <v>0</v>
      </c>
      <c r="L216" s="11">
        <v>42766</v>
      </c>
      <c r="M216" s="4" t="s">
        <v>21</v>
      </c>
    </row>
    <row r="217" spans="1:13" s="15" customFormat="1" ht="35.25" customHeight="1">
      <c r="A217" s="4"/>
      <c r="B217" s="7"/>
      <c r="C217" s="14" t="s">
        <v>88</v>
      </c>
      <c r="D217" s="7"/>
      <c r="E217" s="5">
        <f>SUM(E186:E216)</f>
        <v>268.22999999999996</v>
      </c>
      <c r="F217" s="5">
        <f>SUM(F186:F216)</f>
        <v>110.05000000000003</v>
      </c>
      <c r="G217" s="5">
        <f>SUM(G186:G216)</f>
        <v>78.11</v>
      </c>
      <c r="H217" s="5">
        <f>SUM(H186:H216)</f>
        <v>31.789999999999996</v>
      </c>
      <c r="I217" s="5">
        <f>SUM(I186:I216)</f>
        <v>78.260000000000005</v>
      </c>
      <c r="J217" s="6">
        <f>H217/F217*100</f>
        <v>28.886869604725113</v>
      </c>
      <c r="K217" s="7"/>
      <c r="L217" s="7"/>
      <c r="M217" s="14"/>
    </row>
    <row r="218" spans="1:13" s="15" customFormat="1" ht="35.25" customHeight="1">
      <c r="A218" s="4"/>
      <c r="B218" s="7"/>
      <c r="C218" s="14" t="s">
        <v>87</v>
      </c>
      <c r="D218" s="7"/>
      <c r="E218" s="5"/>
      <c r="F218" s="5"/>
      <c r="G218" s="5"/>
      <c r="H218" s="5"/>
      <c r="I218" s="10">
        <f t="shared" ref="I218:I251" si="13">F218-H218</f>
        <v>0</v>
      </c>
      <c r="J218" s="6"/>
      <c r="K218" s="7"/>
      <c r="L218" s="7"/>
      <c r="M218" s="14"/>
    </row>
    <row r="219" spans="1:13" ht="72.75" customHeight="1">
      <c r="A219" s="4">
        <v>184</v>
      </c>
      <c r="B219" s="8" t="s">
        <v>34</v>
      </c>
      <c r="C219" s="4" t="s">
        <v>86</v>
      </c>
      <c r="D219" s="7" t="s">
        <v>62</v>
      </c>
      <c r="E219" s="10">
        <v>10.8</v>
      </c>
      <c r="F219" s="10">
        <v>9.6199999999999992</v>
      </c>
      <c r="G219" s="10">
        <v>9.6199999999999992</v>
      </c>
      <c r="H219" s="10">
        <v>7.7</v>
      </c>
      <c r="I219" s="10">
        <f t="shared" si="13"/>
        <v>1.919999999999999</v>
      </c>
      <c r="J219" s="6">
        <f t="shared" ref="J219:J230" si="14">H219/F219*100</f>
        <v>80.041580041580048</v>
      </c>
      <c r="K219" s="9">
        <v>98</v>
      </c>
      <c r="L219" s="8" t="s">
        <v>85</v>
      </c>
      <c r="M219" s="4" t="s">
        <v>84</v>
      </c>
    </row>
    <row r="220" spans="1:13" ht="78" customHeight="1">
      <c r="A220" s="4">
        <v>185</v>
      </c>
      <c r="B220" s="8" t="s">
        <v>34</v>
      </c>
      <c r="C220" s="4" t="s">
        <v>83</v>
      </c>
      <c r="D220" s="7" t="s">
        <v>62</v>
      </c>
      <c r="E220" s="10">
        <v>8.35</v>
      </c>
      <c r="F220" s="8">
        <v>7.45</v>
      </c>
      <c r="G220" s="8">
        <v>7.45</v>
      </c>
      <c r="H220" s="10">
        <v>5.96</v>
      </c>
      <c r="I220" s="10">
        <f t="shared" si="13"/>
        <v>1.4900000000000002</v>
      </c>
      <c r="J220" s="6">
        <f t="shared" si="14"/>
        <v>80</v>
      </c>
      <c r="K220" s="9">
        <v>100</v>
      </c>
      <c r="L220" s="11">
        <v>41274</v>
      </c>
      <c r="M220" s="4" t="s">
        <v>82</v>
      </c>
    </row>
    <row r="221" spans="1:13" ht="110.25" customHeight="1">
      <c r="A221" s="4">
        <v>186</v>
      </c>
      <c r="B221" s="8" t="s">
        <v>9</v>
      </c>
      <c r="C221" s="4" t="s">
        <v>81</v>
      </c>
      <c r="D221" s="7" t="s">
        <v>65</v>
      </c>
      <c r="E221" s="8">
        <v>7.64</v>
      </c>
      <c r="F221" s="10">
        <v>2.7</v>
      </c>
      <c r="G221" s="10">
        <v>2.7</v>
      </c>
      <c r="H221" s="10">
        <v>0</v>
      </c>
      <c r="I221" s="10">
        <f t="shared" si="13"/>
        <v>2.7</v>
      </c>
      <c r="J221" s="6">
        <f t="shared" si="14"/>
        <v>0</v>
      </c>
      <c r="K221" s="9">
        <v>40</v>
      </c>
      <c r="L221" s="11">
        <v>41213</v>
      </c>
      <c r="M221" s="4" t="s">
        <v>80</v>
      </c>
    </row>
    <row r="222" spans="1:13" ht="157.5" customHeight="1">
      <c r="A222" s="4">
        <v>187</v>
      </c>
      <c r="B222" s="8" t="s">
        <v>34</v>
      </c>
      <c r="C222" s="4" t="s">
        <v>79</v>
      </c>
      <c r="D222" s="7" t="s">
        <v>65</v>
      </c>
      <c r="E222" s="8">
        <v>8.98</v>
      </c>
      <c r="F222" s="8">
        <v>6.44</v>
      </c>
      <c r="G222" s="8">
        <v>6.44</v>
      </c>
      <c r="H222" s="10">
        <v>3.22</v>
      </c>
      <c r="I222" s="10">
        <f t="shared" si="13"/>
        <v>3.22</v>
      </c>
      <c r="J222" s="6">
        <f t="shared" si="14"/>
        <v>50</v>
      </c>
      <c r="K222" s="33">
        <v>58</v>
      </c>
      <c r="L222" s="11">
        <v>41486</v>
      </c>
      <c r="M222" s="4" t="s">
        <v>78</v>
      </c>
    </row>
    <row r="223" spans="1:13" ht="94.5" customHeight="1">
      <c r="A223" s="4">
        <v>188</v>
      </c>
      <c r="B223" s="8" t="s">
        <v>34</v>
      </c>
      <c r="C223" s="4" t="s">
        <v>77</v>
      </c>
      <c r="D223" s="14" t="s">
        <v>65</v>
      </c>
      <c r="E223" s="8">
        <v>6.21</v>
      </c>
      <c r="F223" s="10">
        <v>4.46</v>
      </c>
      <c r="G223" s="10">
        <v>2.23</v>
      </c>
      <c r="H223" s="10">
        <v>2.23</v>
      </c>
      <c r="I223" s="10">
        <f t="shared" si="13"/>
        <v>2.23</v>
      </c>
      <c r="J223" s="6">
        <f t="shared" si="14"/>
        <v>50</v>
      </c>
      <c r="K223" s="9">
        <v>45</v>
      </c>
      <c r="L223" s="11">
        <v>41820</v>
      </c>
      <c r="M223" s="4" t="s">
        <v>76</v>
      </c>
    </row>
    <row r="224" spans="1:13" ht="133.5" customHeight="1">
      <c r="A224" s="4">
        <v>189</v>
      </c>
      <c r="B224" s="8" t="s">
        <v>9</v>
      </c>
      <c r="C224" s="4" t="s">
        <v>75</v>
      </c>
      <c r="D224" s="14" t="s">
        <v>65</v>
      </c>
      <c r="E224" s="10">
        <v>7.6</v>
      </c>
      <c r="F224" s="10">
        <v>2.7</v>
      </c>
      <c r="G224" s="10">
        <v>2.7</v>
      </c>
      <c r="H224" s="10">
        <v>2.02</v>
      </c>
      <c r="I224" s="10">
        <f t="shared" si="13"/>
        <v>0.68000000000000016</v>
      </c>
      <c r="J224" s="6">
        <f t="shared" si="14"/>
        <v>74.81481481481481</v>
      </c>
      <c r="K224" s="9">
        <v>60</v>
      </c>
      <c r="L224" s="11">
        <v>41639</v>
      </c>
      <c r="M224" s="4" t="s">
        <v>74</v>
      </c>
    </row>
    <row r="225" spans="1:14" ht="76.5" customHeight="1">
      <c r="A225" s="4">
        <v>190</v>
      </c>
      <c r="B225" s="8" t="s">
        <v>9</v>
      </c>
      <c r="C225" s="4" t="s">
        <v>73</v>
      </c>
      <c r="D225" s="14" t="s">
        <v>65</v>
      </c>
      <c r="E225" s="8">
        <v>12.02</v>
      </c>
      <c r="F225" s="10">
        <v>4.29</v>
      </c>
      <c r="G225" s="10">
        <v>4.29</v>
      </c>
      <c r="H225" s="10">
        <v>4.29</v>
      </c>
      <c r="I225" s="10">
        <f t="shared" si="13"/>
        <v>0</v>
      </c>
      <c r="J225" s="6">
        <f t="shared" si="14"/>
        <v>100</v>
      </c>
      <c r="K225" s="9">
        <v>60</v>
      </c>
      <c r="L225" s="11">
        <v>41517</v>
      </c>
      <c r="M225" s="4" t="s">
        <v>72</v>
      </c>
    </row>
    <row r="226" spans="1:14" ht="132.75" customHeight="1">
      <c r="A226" s="4">
        <v>191</v>
      </c>
      <c r="B226" s="8" t="s">
        <v>71</v>
      </c>
      <c r="C226" s="4" t="s">
        <v>70</v>
      </c>
      <c r="D226" s="14" t="s">
        <v>65</v>
      </c>
      <c r="E226" s="8">
        <v>19.63</v>
      </c>
      <c r="F226" s="10">
        <v>13.49</v>
      </c>
      <c r="G226" s="10">
        <v>13.49</v>
      </c>
      <c r="H226" s="10">
        <v>7.06</v>
      </c>
      <c r="I226" s="10">
        <f t="shared" si="13"/>
        <v>6.4300000000000006</v>
      </c>
      <c r="J226" s="6">
        <f t="shared" si="14"/>
        <v>52.335063009636762</v>
      </c>
      <c r="K226" s="9">
        <v>77</v>
      </c>
      <c r="L226" s="11">
        <v>41455</v>
      </c>
      <c r="M226" s="4" t="s">
        <v>69</v>
      </c>
    </row>
    <row r="227" spans="1:14" ht="86.25" customHeight="1">
      <c r="A227" s="4">
        <v>192</v>
      </c>
      <c r="B227" s="8" t="s">
        <v>34</v>
      </c>
      <c r="C227" s="4" t="s">
        <v>68</v>
      </c>
      <c r="D227" s="7" t="s">
        <v>65</v>
      </c>
      <c r="E227" s="8">
        <v>19.28</v>
      </c>
      <c r="F227" s="10">
        <v>17.34</v>
      </c>
      <c r="G227" s="10">
        <v>17.34</v>
      </c>
      <c r="H227" s="10">
        <v>13.4</v>
      </c>
      <c r="I227" s="10">
        <f t="shared" si="13"/>
        <v>3.9399999999999995</v>
      </c>
      <c r="J227" s="6">
        <f t="shared" si="14"/>
        <v>77.277970011534023</v>
      </c>
      <c r="K227" s="6">
        <v>90</v>
      </c>
      <c r="L227" s="11">
        <v>41455</v>
      </c>
      <c r="M227" s="4" t="s">
        <v>67</v>
      </c>
    </row>
    <row r="228" spans="1:14" ht="111.75" customHeight="1">
      <c r="A228" s="4">
        <v>193</v>
      </c>
      <c r="B228" s="8" t="s">
        <v>9</v>
      </c>
      <c r="C228" s="4" t="s">
        <v>66</v>
      </c>
      <c r="D228" s="7" t="s">
        <v>65</v>
      </c>
      <c r="E228" s="10">
        <v>2.94</v>
      </c>
      <c r="F228" s="10">
        <v>1.04</v>
      </c>
      <c r="G228" s="10">
        <v>1.04</v>
      </c>
      <c r="H228" s="10">
        <v>1.04</v>
      </c>
      <c r="I228" s="10">
        <f t="shared" si="13"/>
        <v>0</v>
      </c>
      <c r="J228" s="6">
        <f t="shared" si="14"/>
        <v>100</v>
      </c>
      <c r="K228" s="6">
        <v>85</v>
      </c>
      <c r="L228" s="11">
        <v>41639</v>
      </c>
      <c r="M228" s="4" t="s">
        <v>64</v>
      </c>
    </row>
    <row r="229" spans="1:14" ht="81" customHeight="1">
      <c r="A229" s="4">
        <v>194</v>
      </c>
      <c r="B229" s="8" t="s">
        <v>20</v>
      </c>
      <c r="C229" s="4" t="s">
        <v>63</v>
      </c>
      <c r="D229" s="8" t="s">
        <v>62</v>
      </c>
      <c r="E229" s="10">
        <v>9</v>
      </c>
      <c r="F229" s="10">
        <v>6.36</v>
      </c>
      <c r="G229" s="10">
        <v>5.38</v>
      </c>
      <c r="H229" s="10">
        <v>3.18</v>
      </c>
      <c r="I229" s="10">
        <f t="shared" si="13"/>
        <v>3.18</v>
      </c>
      <c r="J229" s="6">
        <f t="shared" si="14"/>
        <v>50</v>
      </c>
      <c r="K229" s="9">
        <v>44</v>
      </c>
      <c r="L229" s="11">
        <v>41608</v>
      </c>
      <c r="M229" s="4" t="s">
        <v>61</v>
      </c>
    </row>
    <row r="230" spans="1:14" ht="96" customHeight="1">
      <c r="A230" s="4">
        <v>195</v>
      </c>
      <c r="B230" s="8" t="s">
        <v>9</v>
      </c>
      <c r="C230" s="4" t="s">
        <v>60</v>
      </c>
      <c r="D230" s="7" t="s">
        <v>50</v>
      </c>
      <c r="E230" s="10">
        <v>3.55</v>
      </c>
      <c r="F230" s="10">
        <v>2.56</v>
      </c>
      <c r="G230" s="10">
        <v>2.56</v>
      </c>
      <c r="H230" s="10">
        <v>1.28</v>
      </c>
      <c r="I230" s="10">
        <f t="shared" si="13"/>
        <v>1.28</v>
      </c>
      <c r="J230" s="6">
        <f t="shared" si="14"/>
        <v>50</v>
      </c>
      <c r="K230" s="9">
        <v>80</v>
      </c>
      <c r="L230" s="11">
        <v>41578</v>
      </c>
      <c r="M230" s="4" t="s">
        <v>59</v>
      </c>
    </row>
    <row r="231" spans="1:14" ht="127.5" customHeight="1">
      <c r="A231" s="4">
        <v>196</v>
      </c>
      <c r="B231" s="8" t="s">
        <v>9</v>
      </c>
      <c r="C231" s="4" t="s">
        <v>58</v>
      </c>
      <c r="D231" s="14" t="s">
        <v>50</v>
      </c>
      <c r="E231" s="8">
        <v>19.68</v>
      </c>
      <c r="F231" s="10">
        <v>7.08</v>
      </c>
      <c r="G231" s="5">
        <v>0</v>
      </c>
      <c r="H231" s="10">
        <v>0</v>
      </c>
      <c r="I231" s="10">
        <f t="shared" si="13"/>
        <v>7.08</v>
      </c>
      <c r="J231" s="6">
        <v>0</v>
      </c>
      <c r="K231" s="9">
        <v>39</v>
      </c>
      <c r="L231" s="11">
        <v>42004</v>
      </c>
      <c r="M231" s="4" t="s">
        <v>57</v>
      </c>
      <c r="N231" s="13" t="s">
        <v>54</v>
      </c>
    </row>
    <row r="232" spans="1:14" ht="75.75" customHeight="1">
      <c r="A232" s="4">
        <v>197</v>
      </c>
      <c r="B232" s="8" t="s">
        <v>20</v>
      </c>
      <c r="C232" s="4" t="s">
        <v>56</v>
      </c>
      <c r="D232" s="14" t="s">
        <v>50</v>
      </c>
      <c r="E232" s="8">
        <v>3.66</v>
      </c>
      <c r="F232" s="10">
        <v>1.32</v>
      </c>
      <c r="G232" s="10">
        <v>1.32</v>
      </c>
      <c r="H232" s="10">
        <v>0</v>
      </c>
      <c r="I232" s="10">
        <f t="shared" si="13"/>
        <v>1.32</v>
      </c>
      <c r="J232" s="6"/>
      <c r="K232" s="9">
        <v>0</v>
      </c>
      <c r="L232" s="11">
        <v>41820</v>
      </c>
      <c r="M232" s="4" t="s">
        <v>55</v>
      </c>
      <c r="N232" s="13" t="s">
        <v>54</v>
      </c>
    </row>
    <row r="233" spans="1:14" ht="171" customHeight="1">
      <c r="A233" s="4">
        <v>198</v>
      </c>
      <c r="B233" s="8" t="s">
        <v>20</v>
      </c>
      <c r="C233" s="12" t="s">
        <v>53</v>
      </c>
      <c r="D233" s="7" t="s">
        <v>50</v>
      </c>
      <c r="E233" s="8">
        <v>11.71</v>
      </c>
      <c r="F233" s="8">
        <v>4.21</v>
      </c>
      <c r="G233" s="10">
        <v>4.21</v>
      </c>
      <c r="H233" s="10">
        <v>4.21</v>
      </c>
      <c r="I233" s="10">
        <f t="shared" si="13"/>
        <v>0</v>
      </c>
      <c r="J233" s="6">
        <f>H233/F233*100</f>
        <v>100</v>
      </c>
      <c r="K233" s="6">
        <v>65</v>
      </c>
      <c r="L233" s="11">
        <v>42063</v>
      </c>
      <c r="M233" s="4" t="s">
        <v>52</v>
      </c>
    </row>
    <row r="234" spans="1:14" ht="76.5" customHeight="1">
      <c r="A234" s="4">
        <v>199</v>
      </c>
      <c r="B234" s="8" t="s">
        <v>9</v>
      </c>
      <c r="C234" s="4" t="s">
        <v>51</v>
      </c>
      <c r="D234" s="6" t="s">
        <v>50</v>
      </c>
      <c r="E234" s="8">
        <v>21.47</v>
      </c>
      <c r="F234" s="8">
        <v>15.46</v>
      </c>
      <c r="G234" s="8">
        <v>15.46</v>
      </c>
      <c r="H234" s="10">
        <v>7.73</v>
      </c>
      <c r="I234" s="10">
        <f t="shared" si="13"/>
        <v>7.73</v>
      </c>
      <c r="J234" s="6">
        <f>H234/F234*100</f>
        <v>50</v>
      </c>
      <c r="K234" s="6">
        <v>50</v>
      </c>
      <c r="L234" s="11">
        <v>42428</v>
      </c>
      <c r="M234" s="4" t="s">
        <v>49</v>
      </c>
    </row>
    <row r="235" spans="1:14" ht="128.25" customHeight="1">
      <c r="A235" s="4">
        <v>200</v>
      </c>
      <c r="B235" s="8" t="s">
        <v>34</v>
      </c>
      <c r="C235" s="12" t="s">
        <v>48</v>
      </c>
      <c r="D235" s="6" t="s">
        <v>26</v>
      </c>
      <c r="E235" s="8">
        <v>7.68</v>
      </c>
      <c r="F235" s="8">
        <v>2.76</v>
      </c>
      <c r="G235" s="8">
        <v>2.76</v>
      </c>
      <c r="H235" s="10">
        <v>0</v>
      </c>
      <c r="I235" s="10">
        <f t="shared" si="13"/>
        <v>2.76</v>
      </c>
      <c r="J235" s="6">
        <v>0</v>
      </c>
      <c r="K235" s="6">
        <v>0</v>
      </c>
      <c r="L235" s="11">
        <v>41973</v>
      </c>
      <c r="M235" s="4" t="s">
        <v>47</v>
      </c>
    </row>
    <row r="236" spans="1:14" ht="74.25" customHeight="1">
      <c r="A236" s="4">
        <v>201</v>
      </c>
      <c r="B236" s="8" t="s">
        <v>9</v>
      </c>
      <c r="C236" s="12" t="s">
        <v>46</v>
      </c>
      <c r="D236" s="6" t="s">
        <v>26</v>
      </c>
      <c r="E236" s="8">
        <v>14.27</v>
      </c>
      <c r="F236" s="8">
        <v>5.18</v>
      </c>
      <c r="G236" s="8">
        <v>5.18</v>
      </c>
      <c r="H236" s="10">
        <v>0</v>
      </c>
      <c r="I236" s="10">
        <f t="shared" si="13"/>
        <v>5.18</v>
      </c>
      <c r="J236" s="6">
        <v>0</v>
      </c>
      <c r="K236" s="6">
        <v>0</v>
      </c>
      <c r="L236" s="11">
        <v>41789</v>
      </c>
      <c r="M236" s="4" t="s">
        <v>45</v>
      </c>
    </row>
    <row r="237" spans="1:14" ht="141.75" customHeight="1">
      <c r="A237" s="4">
        <v>202</v>
      </c>
      <c r="B237" s="8" t="s">
        <v>44</v>
      </c>
      <c r="C237" s="12" t="s">
        <v>43</v>
      </c>
      <c r="D237" s="8" t="s">
        <v>26</v>
      </c>
      <c r="E237" s="8">
        <v>29.92</v>
      </c>
      <c r="F237" s="8">
        <v>10.77</v>
      </c>
      <c r="G237" s="8">
        <v>10.77</v>
      </c>
      <c r="H237" s="10">
        <v>0</v>
      </c>
      <c r="I237" s="10">
        <f t="shared" si="13"/>
        <v>10.77</v>
      </c>
      <c r="J237" s="6">
        <v>0</v>
      </c>
      <c r="K237" s="6">
        <v>0</v>
      </c>
      <c r="L237" s="11" t="s">
        <v>42</v>
      </c>
      <c r="M237" s="4" t="s">
        <v>41</v>
      </c>
    </row>
    <row r="238" spans="1:14" ht="119.25" customHeight="1">
      <c r="A238" s="4">
        <v>203</v>
      </c>
      <c r="B238" s="8" t="s">
        <v>34</v>
      </c>
      <c r="C238" s="12" t="s">
        <v>40</v>
      </c>
      <c r="D238" s="8" t="s">
        <v>26</v>
      </c>
      <c r="E238" s="8">
        <v>11.09</v>
      </c>
      <c r="F238" s="8">
        <v>3.99</v>
      </c>
      <c r="G238" s="8">
        <v>0.55000000000000004</v>
      </c>
      <c r="H238" s="10">
        <v>0</v>
      </c>
      <c r="I238" s="10">
        <f t="shared" si="13"/>
        <v>3.99</v>
      </c>
      <c r="J238" s="6">
        <v>0</v>
      </c>
      <c r="K238" s="6">
        <v>0</v>
      </c>
      <c r="L238" s="11">
        <v>42035</v>
      </c>
      <c r="M238" s="4" t="s">
        <v>39</v>
      </c>
    </row>
    <row r="239" spans="1:14" ht="84" customHeight="1">
      <c r="A239" s="4">
        <v>204</v>
      </c>
      <c r="B239" s="8" t="s">
        <v>34</v>
      </c>
      <c r="C239" s="12" t="s">
        <v>38</v>
      </c>
      <c r="D239" s="8" t="s">
        <v>26</v>
      </c>
      <c r="E239" s="8">
        <v>1.75</v>
      </c>
      <c r="F239" s="8">
        <v>0.63</v>
      </c>
      <c r="G239" s="8">
        <v>0.63</v>
      </c>
      <c r="H239" s="10">
        <v>0</v>
      </c>
      <c r="I239" s="10">
        <f t="shared" si="13"/>
        <v>0.63</v>
      </c>
      <c r="J239" s="6">
        <v>0</v>
      </c>
      <c r="K239" s="6">
        <v>0</v>
      </c>
      <c r="L239" s="11">
        <v>42216</v>
      </c>
      <c r="M239" s="4" t="s">
        <v>37</v>
      </c>
    </row>
    <row r="240" spans="1:14" ht="99.75" customHeight="1">
      <c r="A240" s="4">
        <v>205</v>
      </c>
      <c r="B240" s="8" t="s">
        <v>9</v>
      </c>
      <c r="C240" s="12" t="s">
        <v>36</v>
      </c>
      <c r="D240" s="8" t="s">
        <v>26</v>
      </c>
      <c r="E240" s="8">
        <v>6.99</v>
      </c>
      <c r="F240" s="10">
        <v>2.5099999999999998</v>
      </c>
      <c r="G240" s="10">
        <v>2.5099999999999998</v>
      </c>
      <c r="H240" s="10">
        <v>0</v>
      </c>
      <c r="I240" s="10">
        <f t="shared" si="13"/>
        <v>2.5099999999999998</v>
      </c>
      <c r="J240" s="6">
        <v>0</v>
      </c>
      <c r="K240" s="6">
        <v>30</v>
      </c>
      <c r="L240" s="11">
        <v>42277</v>
      </c>
      <c r="M240" s="4" t="s">
        <v>35</v>
      </c>
    </row>
    <row r="241" spans="1:13" ht="84" customHeight="1">
      <c r="A241" s="4">
        <v>206</v>
      </c>
      <c r="B241" s="8" t="s">
        <v>34</v>
      </c>
      <c r="C241" s="12" t="s">
        <v>33</v>
      </c>
      <c r="D241" s="8" t="s">
        <v>26</v>
      </c>
      <c r="E241" s="8">
        <v>13.29</v>
      </c>
      <c r="F241" s="10">
        <v>4.78</v>
      </c>
      <c r="G241" s="10">
        <v>4.78</v>
      </c>
      <c r="H241" s="10">
        <v>0</v>
      </c>
      <c r="I241" s="10">
        <f t="shared" si="13"/>
        <v>4.78</v>
      </c>
      <c r="J241" s="6">
        <v>0</v>
      </c>
      <c r="K241" s="6">
        <v>0</v>
      </c>
      <c r="L241" s="11">
        <v>42674</v>
      </c>
      <c r="M241" s="4" t="s">
        <v>32</v>
      </c>
    </row>
    <row r="242" spans="1:13" ht="95.25" customHeight="1">
      <c r="A242" s="4">
        <v>207</v>
      </c>
      <c r="B242" s="8" t="s">
        <v>20</v>
      </c>
      <c r="C242" s="12" t="s">
        <v>31</v>
      </c>
      <c r="D242" s="8" t="s">
        <v>26</v>
      </c>
      <c r="E242" s="8">
        <v>4.16</v>
      </c>
      <c r="F242" s="10">
        <v>1.5</v>
      </c>
      <c r="G242" s="10">
        <v>1.5</v>
      </c>
      <c r="H242" s="10">
        <v>0</v>
      </c>
      <c r="I242" s="10">
        <f t="shared" si="13"/>
        <v>1.5</v>
      </c>
      <c r="J242" s="6">
        <v>0</v>
      </c>
      <c r="K242" s="6">
        <v>0</v>
      </c>
      <c r="L242" s="11">
        <v>42216</v>
      </c>
      <c r="M242" s="4" t="s">
        <v>30</v>
      </c>
    </row>
    <row r="243" spans="1:13" ht="95.25" customHeight="1">
      <c r="A243" s="4">
        <v>208</v>
      </c>
      <c r="B243" s="8" t="s">
        <v>23</v>
      </c>
      <c r="C243" s="12" t="s">
        <v>29</v>
      </c>
      <c r="D243" s="8" t="s">
        <v>26</v>
      </c>
      <c r="E243" s="8">
        <v>7.19</v>
      </c>
      <c r="F243" s="10">
        <v>2.59</v>
      </c>
      <c r="G243" s="10">
        <v>2.59</v>
      </c>
      <c r="H243" s="10">
        <v>0</v>
      </c>
      <c r="I243" s="10">
        <f t="shared" si="13"/>
        <v>2.59</v>
      </c>
      <c r="J243" s="6">
        <v>0</v>
      </c>
      <c r="K243" s="6">
        <v>0</v>
      </c>
      <c r="L243" s="11">
        <v>42216</v>
      </c>
      <c r="M243" s="4" t="s">
        <v>28</v>
      </c>
    </row>
    <row r="244" spans="1:13" ht="95.25" customHeight="1">
      <c r="A244" s="4">
        <v>209</v>
      </c>
      <c r="B244" s="8" t="s">
        <v>20</v>
      </c>
      <c r="C244" s="12" t="s">
        <v>27</v>
      </c>
      <c r="D244" s="8" t="s">
        <v>26</v>
      </c>
      <c r="E244" s="8">
        <v>8.4700000000000006</v>
      </c>
      <c r="F244" s="10">
        <v>3.05</v>
      </c>
      <c r="G244" s="10">
        <v>3.05</v>
      </c>
      <c r="H244" s="10">
        <v>0</v>
      </c>
      <c r="I244" s="10">
        <f t="shared" si="13"/>
        <v>3.05</v>
      </c>
      <c r="J244" s="6">
        <v>0</v>
      </c>
      <c r="K244" s="6">
        <v>0</v>
      </c>
      <c r="L244" s="11">
        <v>42428</v>
      </c>
      <c r="M244" s="4" t="s">
        <v>25</v>
      </c>
    </row>
    <row r="245" spans="1:13" ht="117" customHeight="1">
      <c r="A245" s="4">
        <v>210</v>
      </c>
      <c r="B245" s="12" t="s">
        <v>9</v>
      </c>
      <c r="C245" s="4" t="s">
        <v>24</v>
      </c>
      <c r="D245" s="9" t="s">
        <v>1</v>
      </c>
      <c r="E245" s="10">
        <v>14.71</v>
      </c>
      <c r="F245" s="30">
        <v>5.3</v>
      </c>
      <c r="G245" s="10">
        <v>0</v>
      </c>
      <c r="H245" s="10">
        <v>0</v>
      </c>
      <c r="I245" s="10">
        <f t="shared" si="13"/>
        <v>5.3</v>
      </c>
      <c r="J245" s="6">
        <v>0</v>
      </c>
      <c r="K245" s="6">
        <v>0</v>
      </c>
      <c r="L245" s="11">
        <v>42766</v>
      </c>
      <c r="M245" s="4" t="s">
        <v>21</v>
      </c>
    </row>
    <row r="246" spans="1:13" ht="95.25" customHeight="1">
      <c r="A246" s="4">
        <v>211</v>
      </c>
      <c r="B246" s="12" t="s">
        <v>23</v>
      </c>
      <c r="C246" s="4" t="s">
        <v>22</v>
      </c>
      <c r="D246" s="9" t="s">
        <v>1</v>
      </c>
      <c r="E246" s="10">
        <v>16.68</v>
      </c>
      <c r="F246" s="30">
        <v>6</v>
      </c>
      <c r="G246" s="10">
        <v>0</v>
      </c>
      <c r="H246" s="10">
        <v>0</v>
      </c>
      <c r="I246" s="10">
        <f t="shared" si="13"/>
        <v>6</v>
      </c>
      <c r="J246" s="6">
        <v>0</v>
      </c>
      <c r="K246" s="6">
        <v>0</v>
      </c>
      <c r="L246" s="11">
        <v>42766</v>
      </c>
      <c r="M246" s="4" t="s">
        <v>21</v>
      </c>
    </row>
    <row r="247" spans="1:13" ht="95.25" customHeight="1">
      <c r="A247" s="4">
        <v>212</v>
      </c>
      <c r="B247" s="12" t="s">
        <v>20</v>
      </c>
      <c r="C247" s="4" t="s">
        <v>19</v>
      </c>
      <c r="D247" s="9" t="s">
        <v>1</v>
      </c>
      <c r="E247" s="10">
        <v>31.36</v>
      </c>
      <c r="F247" s="30">
        <v>11.29</v>
      </c>
      <c r="G247" s="10">
        <v>0</v>
      </c>
      <c r="H247" s="10">
        <v>0</v>
      </c>
      <c r="I247" s="10">
        <f t="shared" si="13"/>
        <v>11.29</v>
      </c>
      <c r="J247" s="6">
        <v>0</v>
      </c>
      <c r="K247" s="6">
        <v>0</v>
      </c>
      <c r="L247" s="11">
        <v>42766</v>
      </c>
      <c r="M247" s="4" t="s">
        <v>18</v>
      </c>
    </row>
    <row r="248" spans="1:13" ht="69" customHeight="1">
      <c r="A248" s="8"/>
      <c r="B248" s="8"/>
      <c r="C248" s="25" t="s">
        <v>17</v>
      </c>
      <c r="D248" s="7"/>
      <c r="E248" s="10"/>
      <c r="F248" s="10"/>
      <c r="G248" s="10"/>
      <c r="H248" s="8"/>
      <c r="I248" s="10">
        <f t="shared" si="13"/>
        <v>0</v>
      </c>
      <c r="J248" s="6"/>
      <c r="K248" s="8"/>
      <c r="L248" s="8"/>
      <c r="M248" s="4"/>
    </row>
    <row r="249" spans="1:13" ht="75" customHeight="1">
      <c r="A249" s="8">
        <v>213</v>
      </c>
      <c r="B249" s="8" t="s">
        <v>9</v>
      </c>
      <c r="C249" s="4" t="s">
        <v>16</v>
      </c>
      <c r="D249" s="7" t="s">
        <v>12</v>
      </c>
      <c r="E249" s="10">
        <v>3.63</v>
      </c>
      <c r="F249" s="10">
        <v>2.57</v>
      </c>
      <c r="G249" s="10">
        <v>2.57</v>
      </c>
      <c r="H249" s="10">
        <v>2.57</v>
      </c>
      <c r="I249" s="10">
        <f t="shared" si="13"/>
        <v>0</v>
      </c>
      <c r="J249" s="6">
        <f>H249/F249*100</f>
        <v>100</v>
      </c>
      <c r="K249" s="9">
        <v>80</v>
      </c>
      <c r="L249" s="9" t="s">
        <v>15</v>
      </c>
      <c r="M249" s="4" t="s">
        <v>14</v>
      </c>
    </row>
    <row r="250" spans="1:13" ht="65.25" customHeight="1">
      <c r="A250" s="8">
        <v>214</v>
      </c>
      <c r="B250" s="8" t="s">
        <v>9</v>
      </c>
      <c r="C250" s="4" t="s">
        <v>13</v>
      </c>
      <c r="D250" s="7" t="s">
        <v>12</v>
      </c>
      <c r="E250" s="10">
        <v>9.2899999999999991</v>
      </c>
      <c r="F250" s="10">
        <v>8.91</v>
      </c>
      <c r="G250" s="10">
        <v>8.91</v>
      </c>
      <c r="H250" s="10">
        <v>8.91</v>
      </c>
      <c r="I250" s="10">
        <f t="shared" si="13"/>
        <v>0</v>
      </c>
      <c r="J250" s="6">
        <f>H250/F250*100</f>
        <v>100</v>
      </c>
      <c r="K250" s="9">
        <v>100</v>
      </c>
      <c r="L250" s="9" t="s">
        <v>11</v>
      </c>
      <c r="M250" s="4" t="s">
        <v>10</v>
      </c>
    </row>
    <row r="251" spans="1:13" ht="56.25" customHeight="1">
      <c r="A251" s="8">
        <v>215</v>
      </c>
      <c r="B251" s="8" t="s">
        <v>9</v>
      </c>
      <c r="C251" s="4" t="s">
        <v>8</v>
      </c>
      <c r="D251" s="7" t="s">
        <v>7</v>
      </c>
      <c r="E251" s="10">
        <v>5</v>
      </c>
      <c r="F251" s="10">
        <v>4.62</v>
      </c>
      <c r="G251" s="10">
        <v>4.62</v>
      </c>
      <c r="H251" s="10">
        <v>4.62</v>
      </c>
      <c r="I251" s="10">
        <f t="shared" si="13"/>
        <v>0</v>
      </c>
      <c r="J251" s="6">
        <f>H251/F251*100</f>
        <v>100</v>
      </c>
      <c r="K251" s="9">
        <v>95</v>
      </c>
      <c r="L251" s="9" t="s">
        <v>6</v>
      </c>
      <c r="M251" s="4" t="s">
        <v>5</v>
      </c>
    </row>
    <row r="252" spans="1:13" ht="54.75" customHeight="1">
      <c r="A252" s="8"/>
      <c r="B252" s="8"/>
      <c r="C252" s="7" t="s">
        <v>4</v>
      </c>
      <c r="D252" s="7"/>
      <c r="E252" s="5">
        <f>SUM(E219:E251)</f>
        <v>358.00000000000006</v>
      </c>
      <c r="F252" s="5">
        <f>SUM(F219:F251)</f>
        <v>182.97</v>
      </c>
      <c r="G252" s="5">
        <f>SUM(G219:G251)</f>
        <v>146.64999999999998</v>
      </c>
      <c r="H252" s="5">
        <f>SUM(H219:H251)</f>
        <v>79.419999999999987</v>
      </c>
      <c r="I252" s="5">
        <f>SUM(I219:I251)</f>
        <v>103.54999999999998</v>
      </c>
      <c r="J252" s="6">
        <f>H252/F252*100</f>
        <v>43.406022845275174</v>
      </c>
      <c r="K252" s="5"/>
      <c r="L252" s="5"/>
      <c r="M252" s="4"/>
    </row>
  </sheetData>
  <mergeCells count="3">
    <mergeCell ref="A1:M1"/>
    <mergeCell ref="A3:C3"/>
    <mergeCell ref="B6:C6"/>
  </mergeCells>
  <pageMargins left="0.39370078740157483" right="0.39370078740157483" top="0.74803149606299213" bottom="0.74803149606299213" header="0.31496062992125984" footer="0.31496062992125984"/>
  <pageSetup paperSize="9" scale="3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dimension ref="A1:J22"/>
  <sheetViews>
    <sheetView view="pageBreakPreview" zoomScale="60" zoomScaleNormal="100" workbookViewId="0">
      <selection activeCell="C24" sqref="C24"/>
    </sheetView>
  </sheetViews>
  <sheetFormatPr defaultRowHeight="110.25" customHeight="1"/>
  <cols>
    <col min="1" max="1" width="8" style="28" customWidth="1"/>
    <col min="2" max="2" width="35.28515625" style="28" customWidth="1"/>
    <col min="3" max="3" width="21.42578125" style="1" customWidth="1"/>
    <col min="4" max="4" width="19.140625" style="1" customWidth="1"/>
    <col min="5" max="6" width="19.28515625" style="2" customWidth="1"/>
    <col min="7" max="7" width="19.5703125" style="1" customWidth="1"/>
    <col min="8" max="8" width="17.85546875" style="1" customWidth="1"/>
    <col min="9" max="9" width="19" style="1" customWidth="1"/>
    <col min="10" max="10" width="3.140625" style="28" customWidth="1"/>
    <col min="11" max="256" width="9.140625" style="28"/>
    <col min="257" max="257" width="8" style="28" customWidth="1"/>
    <col min="258" max="258" width="38.85546875" style="28" customWidth="1"/>
    <col min="259" max="259" width="21.42578125" style="28" customWidth="1"/>
    <col min="260" max="260" width="19.140625" style="28" customWidth="1"/>
    <col min="261" max="262" width="19.28515625" style="28" customWidth="1"/>
    <col min="263" max="263" width="19.5703125" style="28" customWidth="1"/>
    <col min="264" max="264" width="17.85546875" style="28" customWidth="1"/>
    <col min="265" max="265" width="20.85546875" style="28" customWidth="1"/>
    <col min="266" max="266" width="0" style="28" hidden="1" customWidth="1"/>
    <col min="267" max="512" width="9.140625" style="28"/>
    <col min="513" max="513" width="8" style="28" customWidth="1"/>
    <col min="514" max="514" width="38.85546875" style="28" customWidth="1"/>
    <col min="515" max="515" width="21.42578125" style="28" customWidth="1"/>
    <col min="516" max="516" width="19.140625" style="28" customWidth="1"/>
    <col min="517" max="518" width="19.28515625" style="28" customWidth="1"/>
    <col min="519" max="519" width="19.5703125" style="28" customWidth="1"/>
    <col min="520" max="520" width="17.85546875" style="28" customWidth="1"/>
    <col min="521" max="521" width="20.85546875" style="28" customWidth="1"/>
    <col min="522" max="522" width="0" style="28" hidden="1" customWidth="1"/>
    <col min="523" max="768" width="9.140625" style="28"/>
    <col min="769" max="769" width="8" style="28" customWidth="1"/>
    <col min="770" max="770" width="38.85546875" style="28" customWidth="1"/>
    <col min="771" max="771" width="21.42578125" style="28" customWidth="1"/>
    <col min="772" max="772" width="19.140625" style="28" customWidth="1"/>
    <col min="773" max="774" width="19.28515625" style="28" customWidth="1"/>
    <col min="775" max="775" width="19.5703125" style="28" customWidth="1"/>
    <col min="776" max="776" width="17.85546875" style="28" customWidth="1"/>
    <col min="777" max="777" width="20.85546875" style="28" customWidth="1"/>
    <col min="778" max="778" width="0" style="28" hidden="1" customWidth="1"/>
    <col min="779" max="1024" width="9.140625" style="28"/>
    <col min="1025" max="1025" width="8" style="28" customWidth="1"/>
    <col min="1026" max="1026" width="38.85546875" style="28" customWidth="1"/>
    <col min="1027" max="1027" width="21.42578125" style="28" customWidth="1"/>
    <col min="1028" max="1028" width="19.140625" style="28" customWidth="1"/>
    <col min="1029" max="1030" width="19.28515625" style="28" customWidth="1"/>
    <col min="1031" max="1031" width="19.5703125" style="28" customWidth="1"/>
    <col min="1032" max="1032" width="17.85546875" style="28" customWidth="1"/>
    <col min="1033" max="1033" width="20.85546875" style="28" customWidth="1"/>
    <col min="1034" max="1034" width="0" style="28" hidden="1" customWidth="1"/>
    <col min="1035" max="1280" width="9.140625" style="28"/>
    <col min="1281" max="1281" width="8" style="28" customWidth="1"/>
    <col min="1282" max="1282" width="38.85546875" style="28" customWidth="1"/>
    <col min="1283" max="1283" width="21.42578125" style="28" customWidth="1"/>
    <col min="1284" max="1284" width="19.140625" style="28" customWidth="1"/>
    <col min="1285" max="1286" width="19.28515625" style="28" customWidth="1"/>
    <col min="1287" max="1287" width="19.5703125" style="28" customWidth="1"/>
    <col min="1288" max="1288" width="17.85546875" style="28" customWidth="1"/>
    <col min="1289" max="1289" width="20.85546875" style="28" customWidth="1"/>
    <col min="1290" max="1290" width="0" style="28" hidden="1" customWidth="1"/>
    <col min="1291" max="1536" width="9.140625" style="28"/>
    <col min="1537" max="1537" width="8" style="28" customWidth="1"/>
    <col min="1538" max="1538" width="38.85546875" style="28" customWidth="1"/>
    <col min="1539" max="1539" width="21.42578125" style="28" customWidth="1"/>
    <col min="1540" max="1540" width="19.140625" style="28" customWidth="1"/>
    <col min="1541" max="1542" width="19.28515625" style="28" customWidth="1"/>
    <col min="1543" max="1543" width="19.5703125" style="28" customWidth="1"/>
    <col min="1544" max="1544" width="17.85546875" style="28" customWidth="1"/>
    <col min="1545" max="1545" width="20.85546875" style="28" customWidth="1"/>
    <col min="1546" max="1546" width="0" style="28" hidden="1" customWidth="1"/>
    <col min="1547" max="1792" width="9.140625" style="28"/>
    <col min="1793" max="1793" width="8" style="28" customWidth="1"/>
    <col min="1794" max="1794" width="38.85546875" style="28" customWidth="1"/>
    <col min="1795" max="1795" width="21.42578125" style="28" customWidth="1"/>
    <col min="1796" max="1796" width="19.140625" style="28" customWidth="1"/>
    <col min="1797" max="1798" width="19.28515625" style="28" customWidth="1"/>
    <col min="1799" max="1799" width="19.5703125" style="28" customWidth="1"/>
    <col min="1800" max="1800" width="17.85546875" style="28" customWidth="1"/>
    <col min="1801" max="1801" width="20.85546875" style="28" customWidth="1"/>
    <col min="1802" max="1802" width="0" style="28" hidden="1" customWidth="1"/>
    <col min="1803" max="2048" width="9.140625" style="28"/>
    <col min="2049" max="2049" width="8" style="28" customWidth="1"/>
    <col min="2050" max="2050" width="38.85546875" style="28" customWidth="1"/>
    <col min="2051" max="2051" width="21.42578125" style="28" customWidth="1"/>
    <col min="2052" max="2052" width="19.140625" style="28" customWidth="1"/>
    <col min="2053" max="2054" width="19.28515625" style="28" customWidth="1"/>
    <col min="2055" max="2055" width="19.5703125" style="28" customWidth="1"/>
    <col min="2056" max="2056" width="17.85546875" style="28" customWidth="1"/>
    <col min="2057" max="2057" width="20.85546875" style="28" customWidth="1"/>
    <col min="2058" max="2058" width="0" style="28" hidden="1" customWidth="1"/>
    <col min="2059" max="2304" width="9.140625" style="28"/>
    <col min="2305" max="2305" width="8" style="28" customWidth="1"/>
    <col min="2306" max="2306" width="38.85546875" style="28" customWidth="1"/>
    <col min="2307" max="2307" width="21.42578125" style="28" customWidth="1"/>
    <col min="2308" max="2308" width="19.140625" style="28" customWidth="1"/>
    <col min="2309" max="2310" width="19.28515625" style="28" customWidth="1"/>
    <col min="2311" max="2311" width="19.5703125" style="28" customWidth="1"/>
    <col min="2312" max="2312" width="17.85546875" style="28" customWidth="1"/>
    <col min="2313" max="2313" width="20.85546875" style="28" customWidth="1"/>
    <col min="2314" max="2314" width="0" style="28" hidden="1" customWidth="1"/>
    <col min="2315" max="2560" width="9.140625" style="28"/>
    <col min="2561" max="2561" width="8" style="28" customWidth="1"/>
    <col min="2562" max="2562" width="38.85546875" style="28" customWidth="1"/>
    <col min="2563" max="2563" width="21.42578125" style="28" customWidth="1"/>
    <col min="2564" max="2564" width="19.140625" style="28" customWidth="1"/>
    <col min="2565" max="2566" width="19.28515625" style="28" customWidth="1"/>
    <col min="2567" max="2567" width="19.5703125" style="28" customWidth="1"/>
    <col min="2568" max="2568" width="17.85546875" style="28" customWidth="1"/>
    <col min="2569" max="2569" width="20.85546875" style="28" customWidth="1"/>
    <col min="2570" max="2570" width="0" style="28" hidden="1" customWidth="1"/>
    <col min="2571" max="2816" width="9.140625" style="28"/>
    <col min="2817" max="2817" width="8" style="28" customWidth="1"/>
    <col min="2818" max="2818" width="38.85546875" style="28" customWidth="1"/>
    <col min="2819" max="2819" width="21.42578125" style="28" customWidth="1"/>
    <col min="2820" max="2820" width="19.140625" style="28" customWidth="1"/>
    <col min="2821" max="2822" width="19.28515625" style="28" customWidth="1"/>
    <col min="2823" max="2823" width="19.5703125" style="28" customWidth="1"/>
    <col min="2824" max="2824" width="17.85546875" style="28" customWidth="1"/>
    <col min="2825" max="2825" width="20.85546875" style="28" customWidth="1"/>
    <col min="2826" max="2826" width="0" style="28" hidden="1" customWidth="1"/>
    <col min="2827" max="3072" width="9.140625" style="28"/>
    <col min="3073" max="3073" width="8" style="28" customWidth="1"/>
    <col min="3074" max="3074" width="38.85546875" style="28" customWidth="1"/>
    <col min="3075" max="3075" width="21.42578125" style="28" customWidth="1"/>
    <col min="3076" max="3076" width="19.140625" style="28" customWidth="1"/>
    <col min="3077" max="3078" width="19.28515625" style="28" customWidth="1"/>
    <col min="3079" max="3079" width="19.5703125" style="28" customWidth="1"/>
    <col min="3080" max="3080" width="17.85546875" style="28" customWidth="1"/>
    <col min="3081" max="3081" width="20.85546875" style="28" customWidth="1"/>
    <col min="3082" max="3082" width="0" style="28" hidden="1" customWidth="1"/>
    <col min="3083" max="3328" width="9.140625" style="28"/>
    <col min="3329" max="3329" width="8" style="28" customWidth="1"/>
    <col min="3330" max="3330" width="38.85546875" style="28" customWidth="1"/>
    <col min="3331" max="3331" width="21.42578125" style="28" customWidth="1"/>
    <col min="3332" max="3332" width="19.140625" style="28" customWidth="1"/>
    <col min="3333" max="3334" width="19.28515625" style="28" customWidth="1"/>
    <col min="3335" max="3335" width="19.5703125" style="28" customWidth="1"/>
    <col min="3336" max="3336" width="17.85546875" style="28" customWidth="1"/>
    <col min="3337" max="3337" width="20.85546875" style="28" customWidth="1"/>
    <col min="3338" max="3338" width="0" style="28" hidden="1" customWidth="1"/>
    <col min="3339" max="3584" width="9.140625" style="28"/>
    <col min="3585" max="3585" width="8" style="28" customWidth="1"/>
    <col min="3586" max="3586" width="38.85546875" style="28" customWidth="1"/>
    <col min="3587" max="3587" width="21.42578125" style="28" customWidth="1"/>
    <col min="3588" max="3588" width="19.140625" style="28" customWidth="1"/>
    <col min="3589" max="3590" width="19.28515625" style="28" customWidth="1"/>
    <col min="3591" max="3591" width="19.5703125" style="28" customWidth="1"/>
    <col min="3592" max="3592" width="17.85546875" style="28" customWidth="1"/>
    <col min="3593" max="3593" width="20.85546875" style="28" customWidth="1"/>
    <col min="3594" max="3594" width="0" style="28" hidden="1" customWidth="1"/>
    <col min="3595" max="3840" width="9.140625" style="28"/>
    <col min="3841" max="3841" width="8" style="28" customWidth="1"/>
    <col min="3842" max="3842" width="38.85546875" style="28" customWidth="1"/>
    <col min="3843" max="3843" width="21.42578125" style="28" customWidth="1"/>
    <col min="3844" max="3844" width="19.140625" style="28" customWidth="1"/>
    <col min="3845" max="3846" width="19.28515625" style="28" customWidth="1"/>
    <col min="3847" max="3847" width="19.5703125" style="28" customWidth="1"/>
    <col min="3848" max="3848" width="17.85546875" style="28" customWidth="1"/>
    <col min="3849" max="3849" width="20.85546875" style="28" customWidth="1"/>
    <col min="3850" max="3850" width="0" style="28" hidden="1" customWidth="1"/>
    <col min="3851" max="4096" width="9.140625" style="28"/>
    <col min="4097" max="4097" width="8" style="28" customWidth="1"/>
    <col min="4098" max="4098" width="38.85546875" style="28" customWidth="1"/>
    <col min="4099" max="4099" width="21.42578125" style="28" customWidth="1"/>
    <col min="4100" max="4100" width="19.140625" style="28" customWidth="1"/>
    <col min="4101" max="4102" width="19.28515625" style="28" customWidth="1"/>
    <col min="4103" max="4103" width="19.5703125" style="28" customWidth="1"/>
    <col min="4104" max="4104" width="17.85546875" style="28" customWidth="1"/>
    <col min="4105" max="4105" width="20.85546875" style="28" customWidth="1"/>
    <col min="4106" max="4106" width="0" style="28" hidden="1" customWidth="1"/>
    <col min="4107" max="4352" width="9.140625" style="28"/>
    <col min="4353" max="4353" width="8" style="28" customWidth="1"/>
    <col min="4354" max="4354" width="38.85546875" style="28" customWidth="1"/>
    <col min="4355" max="4355" width="21.42578125" style="28" customWidth="1"/>
    <col min="4356" max="4356" width="19.140625" style="28" customWidth="1"/>
    <col min="4357" max="4358" width="19.28515625" style="28" customWidth="1"/>
    <col min="4359" max="4359" width="19.5703125" style="28" customWidth="1"/>
    <col min="4360" max="4360" width="17.85546875" style="28" customWidth="1"/>
    <col min="4361" max="4361" width="20.85546875" style="28" customWidth="1"/>
    <col min="4362" max="4362" width="0" style="28" hidden="1" customWidth="1"/>
    <col min="4363" max="4608" width="9.140625" style="28"/>
    <col min="4609" max="4609" width="8" style="28" customWidth="1"/>
    <col min="4610" max="4610" width="38.85546875" style="28" customWidth="1"/>
    <col min="4611" max="4611" width="21.42578125" style="28" customWidth="1"/>
    <col min="4612" max="4612" width="19.140625" style="28" customWidth="1"/>
    <col min="4613" max="4614" width="19.28515625" style="28" customWidth="1"/>
    <col min="4615" max="4615" width="19.5703125" style="28" customWidth="1"/>
    <col min="4616" max="4616" width="17.85546875" style="28" customWidth="1"/>
    <col min="4617" max="4617" width="20.85546875" style="28" customWidth="1"/>
    <col min="4618" max="4618" width="0" style="28" hidden="1" customWidth="1"/>
    <col min="4619" max="4864" width="9.140625" style="28"/>
    <col min="4865" max="4865" width="8" style="28" customWidth="1"/>
    <col min="4866" max="4866" width="38.85546875" style="28" customWidth="1"/>
    <col min="4867" max="4867" width="21.42578125" style="28" customWidth="1"/>
    <col min="4868" max="4868" width="19.140625" style="28" customWidth="1"/>
    <col min="4869" max="4870" width="19.28515625" style="28" customWidth="1"/>
    <col min="4871" max="4871" width="19.5703125" style="28" customWidth="1"/>
    <col min="4872" max="4872" width="17.85546875" style="28" customWidth="1"/>
    <col min="4873" max="4873" width="20.85546875" style="28" customWidth="1"/>
    <col min="4874" max="4874" width="0" style="28" hidden="1" customWidth="1"/>
    <col min="4875" max="5120" width="9.140625" style="28"/>
    <col min="5121" max="5121" width="8" style="28" customWidth="1"/>
    <col min="5122" max="5122" width="38.85546875" style="28" customWidth="1"/>
    <col min="5123" max="5123" width="21.42578125" style="28" customWidth="1"/>
    <col min="5124" max="5124" width="19.140625" style="28" customWidth="1"/>
    <col min="5125" max="5126" width="19.28515625" style="28" customWidth="1"/>
    <col min="5127" max="5127" width="19.5703125" style="28" customWidth="1"/>
    <col min="5128" max="5128" width="17.85546875" style="28" customWidth="1"/>
    <col min="5129" max="5129" width="20.85546875" style="28" customWidth="1"/>
    <col min="5130" max="5130" width="0" style="28" hidden="1" customWidth="1"/>
    <col min="5131" max="5376" width="9.140625" style="28"/>
    <col min="5377" max="5377" width="8" style="28" customWidth="1"/>
    <col min="5378" max="5378" width="38.85546875" style="28" customWidth="1"/>
    <col min="5379" max="5379" width="21.42578125" style="28" customWidth="1"/>
    <col min="5380" max="5380" width="19.140625" style="28" customWidth="1"/>
    <col min="5381" max="5382" width="19.28515625" style="28" customWidth="1"/>
    <col min="5383" max="5383" width="19.5703125" style="28" customWidth="1"/>
    <col min="5384" max="5384" width="17.85546875" style="28" customWidth="1"/>
    <col min="5385" max="5385" width="20.85546875" style="28" customWidth="1"/>
    <col min="5386" max="5386" width="0" style="28" hidden="1" customWidth="1"/>
    <col min="5387" max="5632" width="9.140625" style="28"/>
    <col min="5633" max="5633" width="8" style="28" customWidth="1"/>
    <col min="5634" max="5634" width="38.85546875" style="28" customWidth="1"/>
    <col min="5635" max="5635" width="21.42578125" style="28" customWidth="1"/>
    <col min="5636" max="5636" width="19.140625" style="28" customWidth="1"/>
    <col min="5637" max="5638" width="19.28515625" style="28" customWidth="1"/>
    <col min="5639" max="5639" width="19.5703125" style="28" customWidth="1"/>
    <col min="5640" max="5640" width="17.85546875" style="28" customWidth="1"/>
    <col min="5641" max="5641" width="20.85546875" style="28" customWidth="1"/>
    <col min="5642" max="5642" width="0" style="28" hidden="1" customWidth="1"/>
    <col min="5643" max="5888" width="9.140625" style="28"/>
    <col min="5889" max="5889" width="8" style="28" customWidth="1"/>
    <col min="5890" max="5890" width="38.85546875" style="28" customWidth="1"/>
    <col min="5891" max="5891" width="21.42578125" style="28" customWidth="1"/>
    <col min="5892" max="5892" width="19.140625" style="28" customWidth="1"/>
    <col min="5893" max="5894" width="19.28515625" style="28" customWidth="1"/>
    <col min="5895" max="5895" width="19.5703125" style="28" customWidth="1"/>
    <col min="5896" max="5896" width="17.85546875" style="28" customWidth="1"/>
    <col min="5897" max="5897" width="20.85546875" style="28" customWidth="1"/>
    <col min="5898" max="5898" width="0" style="28" hidden="1" customWidth="1"/>
    <col min="5899" max="6144" width="9.140625" style="28"/>
    <col min="6145" max="6145" width="8" style="28" customWidth="1"/>
    <col min="6146" max="6146" width="38.85546875" style="28" customWidth="1"/>
    <col min="6147" max="6147" width="21.42578125" style="28" customWidth="1"/>
    <col min="6148" max="6148" width="19.140625" style="28" customWidth="1"/>
    <col min="6149" max="6150" width="19.28515625" style="28" customWidth="1"/>
    <col min="6151" max="6151" width="19.5703125" style="28" customWidth="1"/>
    <col min="6152" max="6152" width="17.85546875" style="28" customWidth="1"/>
    <col min="6153" max="6153" width="20.85546875" style="28" customWidth="1"/>
    <col min="6154" max="6154" width="0" style="28" hidden="1" customWidth="1"/>
    <col min="6155" max="6400" width="9.140625" style="28"/>
    <col min="6401" max="6401" width="8" style="28" customWidth="1"/>
    <col min="6402" max="6402" width="38.85546875" style="28" customWidth="1"/>
    <col min="6403" max="6403" width="21.42578125" style="28" customWidth="1"/>
    <col min="6404" max="6404" width="19.140625" style="28" customWidth="1"/>
    <col min="6405" max="6406" width="19.28515625" style="28" customWidth="1"/>
    <col min="6407" max="6407" width="19.5703125" style="28" customWidth="1"/>
    <col min="6408" max="6408" width="17.85546875" style="28" customWidth="1"/>
    <col min="6409" max="6409" width="20.85546875" style="28" customWidth="1"/>
    <col min="6410" max="6410" width="0" style="28" hidden="1" customWidth="1"/>
    <col min="6411" max="6656" width="9.140625" style="28"/>
    <col min="6657" max="6657" width="8" style="28" customWidth="1"/>
    <col min="6658" max="6658" width="38.85546875" style="28" customWidth="1"/>
    <col min="6659" max="6659" width="21.42578125" style="28" customWidth="1"/>
    <col min="6660" max="6660" width="19.140625" style="28" customWidth="1"/>
    <col min="6661" max="6662" width="19.28515625" style="28" customWidth="1"/>
    <col min="6663" max="6663" width="19.5703125" style="28" customWidth="1"/>
    <col min="6664" max="6664" width="17.85546875" style="28" customWidth="1"/>
    <col min="6665" max="6665" width="20.85546875" style="28" customWidth="1"/>
    <col min="6666" max="6666" width="0" style="28" hidden="1" customWidth="1"/>
    <col min="6667" max="6912" width="9.140625" style="28"/>
    <col min="6913" max="6913" width="8" style="28" customWidth="1"/>
    <col min="6914" max="6914" width="38.85546875" style="28" customWidth="1"/>
    <col min="6915" max="6915" width="21.42578125" style="28" customWidth="1"/>
    <col min="6916" max="6916" width="19.140625" style="28" customWidth="1"/>
    <col min="6917" max="6918" width="19.28515625" style="28" customWidth="1"/>
    <col min="6919" max="6919" width="19.5703125" style="28" customWidth="1"/>
    <col min="6920" max="6920" width="17.85546875" style="28" customWidth="1"/>
    <col min="6921" max="6921" width="20.85546875" style="28" customWidth="1"/>
    <col min="6922" max="6922" width="0" style="28" hidden="1" customWidth="1"/>
    <col min="6923" max="7168" width="9.140625" style="28"/>
    <col min="7169" max="7169" width="8" style="28" customWidth="1"/>
    <col min="7170" max="7170" width="38.85546875" style="28" customWidth="1"/>
    <col min="7171" max="7171" width="21.42578125" style="28" customWidth="1"/>
    <col min="7172" max="7172" width="19.140625" style="28" customWidth="1"/>
    <col min="7173" max="7174" width="19.28515625" style="28" customWidth="1"/>
    <col min="7175" max="7175" width="19.5703125" style="28" customWidth="1"/>
    <col min="7176" max="7176" width="17.85546875" style="28" customWidth="1"/>
    <col min="7177" max="7177" width="20.85546875" style="28" customWidth="1"/>
    <col min="7178" max="7178" width="0" style="28" hidden="1" customWidth="1"/>
    <col min="7179" max="7424" width="9.140625" style="28"/>
    <col min="7425" max="7425" width="8" style="28" customWidth="1"/>
    <col min="7426" max="7426" width="38.85546875" style="28" customWidth="1"/>
    <col min="7427" max="7427" width="21.42578125" style="28" customWidth="1"/>
    <col min="7428" max="7428" width="19.140625" style="28" customWidth="1"/>
    <col min="7429" max="7430" width="19.28515625" style="28" customWidth="1"/>
    <col min="7431" max="7431" width="19.5703125" style="28" customWidth="1"/>
    <col min="7432" max="7432" width="17.85546875" style="28" customWidth="1"/>
    <col min="7433" max="7433" width="20.85546875" style="28" customWidth="1"/>
    <col min="7434" max="7434" width="0" style="28" hidden="1" customWidth="1"/>
    <col min="7435" max="7680" width="9.140625" style="28"/>
    <col min="7681" max="7681" width="8" style="28" customWidth="1"/>
    <col min="7682" max="7682" width="38.85546875" style="28" customWidth="1"/>
    <col min="7683" max="7683" width="21.42578125" style="28" customWidth="1"/>
    <col min="7684" max="7684" width="19.140625" style="28" customWidth="1"/>
    <col min="7685" max="7686" width="19.28515625" style="28" customWidth="1"/>
    <col min="7687" max="7687" width="19.5703125" style="28" customWidth="1"/>
    <col min="7688" max="7688" width="17.85546875" style="28" customWidth="1"/>
    <col min="7689" max="7689" width="20.85546875" style="28" customWidth="1"/>
    <col min="7690" max="7690" width="0" style="28" hidden="1" customWidth="1"/>
    <col min="7691" max="7936" width="9.140625" style="28"/>
    <col min="7937" max="7937" width="8" style="28" customWidth="1"/>
    <col min="7938" max="7938" width="38.85546875" style="28" customWidth="1"/>
    <col min="7939" max="7939" width="21.42578125" style="28" customWidth="1"/>
    <col min="7940" max="7940" width="19.140625" style="28" customWidth="1"/>
    <col min="7941" max="7942" width="19.28515625" style="28" customWidth="1"/>
    <col min="7943" max="7943" width="19.5703125" style="28" customWidth="1"/>
    <col min="7944" max="7944" width="17.85546875" style="28" customWidth="1"/>
    <col min="7945" max="7945" width="20.85546875" style="28" customWidth="1"/>
    <col min="7946" max="7946" width="0" style="28" hidden="1" customWidth="1"/>
    <col min="7947" max="8192" width="9.140625" style="28"/>
    <col min="8193" max="8193" width="8" style="28" customWidth="1"/>
    <col min="8194" max="8194" width="38.85546875" style="28" customWidth="1"/>
    <col min="8195" max="8195" width="21.42578125" style="28" customWidth="1"/>
    <col min="8196" max="8196" width="19.140625" style="28" customWidth="1"/>
    <col min="8197" max="8198" width="19.28515625" style="28" customWidth="1"/>
    <col min="8199" max="8199" width="19.5703125" style="28" customWidth="1"/>
    <col min="8200" max="8200" width="17.85546875" style="28" customWidth="1"/>
    <col min="8201" max="8201" width="20.85546875" style="28" customWidth="1"/>
    <col min="8202" max="8202" width="0" style="28" hidden="1" customWidth="1"/>
    <col min="8203" max="8448" width="9.140625" style="28"/>
    <col min="8449" max="8449" width="8" style="28" customWidth="1"/>
    <col min="8450" max="8450" width="38.85546875" style="28" customWidth="1"/>
    <col min="8451" max="8451" width="21.42578125" style="28" customWidth="1"/>
    <col min="8452" max="8452" width="19.140625" style="28" customWidth="1"/>
    <col min="8453" max="8454" width="19.28515625" style="28" customWidth="1"/>
    <col min="8455" max="8455" width="19.5703125" style="28" customWidth="1"/>
    <col min="8456" max="8456" width="17.85546875" style="28" customWidth="1"/>
    <col min="8457" max="8457" width="20.85546875" style="28" customWidth="1"/>
    <col min="8458" max="8458" width="0" style="28" hidden="1" customWidth="1"/>
    <col min="8459" max="8704" width="9.140625" style="28"/>
    <col min="8705" max="8705" width="8" style="28" customWidth="1"/>
    <col min="8706" max="8706" width="38.85546875" style="28" customWidth="1"/>
    <col min="8707" max="8707" width="21.42578125" style="28" customWidth="1"/>
    <col min="8708" max="8708" width="19.140625" style="28" customWidth="1"/>
    <col min="8709" max="8710" width="19.28515625" style="28" customWidth="1"/>
    <col min="8711" max="8711" width="19.5703125" style="28" customWidth="1"/>
    <col min="8712" max="8712" width="17.85546875" style="28" customWidth="1"/>
    <col min="8713" max="8713" width="20.85546875" style="28" customWidth="1"/>
    <col min="8714" max="8714" width="0" style="28" hidden="1" customWidth="1"/>
    <col min="8715" max="8960" width="9.140625" style="28"/>
    <col min="8961" max="8961" width="8" style="28" customWidth="1"/>
    <col min="8962" max="8962" width="38.85546875" style="28" customWidth="1"/>
    <col min="8963" max="8963" width="21.42578125" style="28" customWidth="1"/>
    <col min="8964" max="8964" width="19.140625" style="28" customWidth="1"/>
    <col min="8965" max="8966" width="19.28515625" style="28" customWidth="1"/>
    <col min="8967" max="8967" width="19.5703125" style="28" customWidth="1"/>
    <col min="8968" max="8968" width="17.85546875" style="28" customWidth="1"/>
    <col min="8969" max="8969" width="20.85546875" style="28" customWidth="1"/>
    <col min="8970" max="8970" width="0" style="28" hidden="1" customWidth="1"/>
    <col min="8971" max="9216" width="9.140625" style="28"/>
    <col min="9217" max="9217" width="8" style="28" customWidth="1"/>
    <col min="9218" max="9218" width="38.85546875" style="28" customWidth="1"/>
    <col min="9219" max="9219" width="21.42578125" style="28" customWidth="1"/>
    <col min="9220" max="9220" width="19.140625" style="28" customWidth="1"/>
    <col min="9221" max="9222" width="19.28515625" style="28" customWidth="1"/>
    <col min="9223" max="9223" width="19.5703125" style="28" customWidth="1"/>
    <col min="9224" max="9224" width="17.85546875" style="28" customWidth="1"/>
    <col min="9225" max="9225" width="20.85546875" style="28" customWidth="1"/>
    <col min="9226" max="9226" width="0" style="28" hidden="1" customWidth="1"/>
    <col min="9227" max="9472" width="9.140625" style="28"/>
    <col min="9473" max="9473" width="8" style="28" customWidth="1"/>
    <col min="9474" max="9474" width="38.85546875" style="28" customWidth="1"/>
    <col min="9475" max="9475" width="21.42578125" style="28" customWidth="1"/>
    <col min="9476" max="9476" width="19.140625" style="28" customWidth="1"/>
    <col min="9477" max="9478" width="19.28515625" style="28" customWidth="1"/>
    <col min="9479" max="9479" width="19.5703125" style="28" customWidth="1"/>
    <col min="9480" max="9480" width="17.85546875" style="28" customWidth="1"/>
    <col min="9481" max="9481" width="20.85546875" style="28" customWidth="1"/>
    <col min="9482" max="9482" width="0" style="28" hidden="1" customWidth="1"/>
    <col min="9483" max="9728" width="9.140625" style="28"/>
    <col min="9729" max="9729" width="8" style="28" customWidth="1"/>
    <col min="9730" max="9730" width="38.85546875" style="28" customWidth="1"/>
    <col min="9731" max="9731" width="21.42578125" style="28" customWidth="1"/>
    <col min="9732" max="9732" width="19.140625" style="28" customWidth="1"/>
    <col min="9733" max="9734" width="19.28515625" style="28" customWidth="1"/>
    <col min="9735" max="9735" width="19.5703125" style="28" customWidth="1"/>
    <col min="9736" max="9736" width="17.85546875" style="28" customWidth="1"/>
    <col min="9737" max="9737" width="20.85546875" style="28" customWidth="1"/>
    <col min="9738" max="9738" width="0" style="28" hidden="1" customWidth="1"/>
    <col min="9739" max="9984" width="9.140625" style="28"/>
    <col min="9985" max="9985" width="8" style="28" customWidth="1"/>
    <col min="9986" max="9986" width="38.85546875" style="28" customWidth="1"/>
    <col min="9987" max="9987" width="21.42578125" style="28" customWidth="1"/>
    <col min="9988" max="9988" width="19.140625" style="28" customWidth="1"/>
    <col min="9989" max="9990" width="19.28515625" style="28" customWidth="1"/>
    <col min="9991" max="9991" width="19.5703125" style="28" customWidth="1"/>
    <col min="9992" max="9992" width="17.85546875" style="28" customWidth="1"/>
    <col min="9993" max="9993" width="20.85546875" style="28" customWidth="1"/>
    <col min="9994" max="9994" width="0" style="28" hidden="1" customWidth="1"/>
    <col min="9995" max="10240" width="9.140625" style="28"/>
    <col min="10241" max="10241" width="8" style="28" customWidth="1"/>
    <col min="10242" max="10242" width="38.85546875" style="28" customWidth="1"/>
    <col min="10243" max="10243" width="21.42578125" style="28" customWidth="1"/>
    <col min="10244" max="10244" width="19.140625" style="28" customWidth="1"/>
    <col min="10245" max="10246" width="19.28515625" style="28" customWidth="1"/>
    <col min="10247" max="10247" width="19.5703125" style="28" customWidth="1"/>
    <col min="10248" max="10248" width="17.85546875" style="28" customWidth="1"/>
    <col min="10249" max="10249" width="20.85546875" style="28" customWidth="1"/>
    <col min="10250" max="10250" width="0" style="28" hidden="1" customWidth="1"/>
    <col min="10251" max="10496" width="9.140625" style="28"/>
    <col min="10497" max="10497" width="8" style="28" customWidth="1"/>
    <col min="10498" max="10498" width="38.85546875" style="28" customWidth="1"/>
    <col min="10499" max="10499" width="21.42578125" style="28" customWidth="1"/>
    <col min="10500" max="10500" width="19.140625" style="28" customWidth="1"/>
    <col min="10501" max="10502" width="19.28515625" style="28" customWidth="1"/>
    <col min="10503" max="10503" width="19.5703125" style="28" customWidth="1"/>
    <col min="10504" max="10504" width="17.85546875" style="28" customWidth="1"/>
    <col min="10505" max="10505" width="20.85546875" style="28" customWidth="1"/>
    <col min="10506" max="10506" width="0" style="28" hidden="1" customWidth="1"/>
    <col min="10507" max="10752" width="9.140625" style="28"/>
    <col min="10753" max="10753" width="8" style="28" customWidth="1"/>
    <col min="10754" max="10754" width="38.85546875" style="28" customWidth="1"/>
    <col min="10755" max="10755" width="21.42578125" style="28" customWidth="1"/>
    <col min="10756" max="10756" width="19.140625" style="28" customWidth="1"/>
    <col min="10757" max="10758" width="19.28515625" style="28" customWidth="1"/>
    <col min="10759" max="10759" width="19.5703125" style="28" customWidth="1"/>
    <col min="10760" max="10760" width="17.85546875" style="28" customWidth="1"/>
    <col min="10761" max="10761" width="20.85546875" style="28" customWidth="1"/>
    <col min="10762" max="10762" width="0" style="28" hidden="1" customWidth="1"/>
    <col min="10763" max="11008" width="9.140625" style="28"/>
    <col min="11009" max="11009" width="8" style="28" customWidth="1"/>
    <col min="11010" max="11010" width="38.85546875" style="28" customWidth="1"/>
    <col min="11011" max="11011" width="21.42578125" style="28" customWidth="1"/>
    <col min="11012" max="11012" width="19.140625" style="28" customWidth="1"/>
    <col min="11013" max="11014" width="19.28515625" style="28" customWidth="1"/>
    <col min="11015" max="11015" width="19.5703125" style="28" customWidth="1"/>
    <col min="11016" max="11016" width="17.85546875" style="28" customWidth="1"/>
    <col min="11017" max="11017" width="20.85546875" style="28" customWidth="1"/>
    <col min="11018" max="11018" width="0" style="28" hidden="1" customWidth="1"/>
    <col min="11019" max="11264" width="9.140625" style="28"/>
    <col min="11265" max="11265" width="8" style="28" customWidth="1"/>
    <col min="11266" max="11266" width="38.85546875" style="28" customWidth="1"/>
    <col min="11267" max="11267" width="21.42578125" style="28" customWidth="1"/>
    <col min="11268" max="11268" width="19.140625" style="28" customWidth="1"/>
    <col min="11269" max="11270" width="19.28515625" style="28" customWidth="1"/>
    <col min="11271" max="11271" width="19.5703125" style="28" customWidth="1"/>
    <col min="11272" max="11272" width="17.85546875" style="28" customWidth="1"/>
    <col min="11273" max="11273" width="20.85546875" style="28" customWidth="1"/>
    <col min="11274" max="11274" width="0" style="28" hidden="1" customWidth="1"/>
    <col min="11275" max="11520" width="9.140625" style="28"/>
    <col min="11521" max="11521" width="8" style="28" customWidth="1"/>
    <col min="11522" max="11522" width="38.85546875" style="28" customWidth="1"/>
    <col min="11523" max="11523" width="21.42578125" style="28" customWidth="1"/>
    <col min="11524" max="11524" width="19.140625" style="28" customWidth="1"/>
    <col min="11525" max="11526" width="19.28515625" style="28" customWidth="1"/>
    <col min="11527" max="11527" width="19.5703125" style="28" customWidth="1"/>
    <col min="11528" max="11528" width="17.85546875" style="28" customWidth="1"/>
    <col min="11529" max="11529" width="20.85546875" style="28" customWidth="1"/>
    <col min="11530" max="11530" width="0" style="28" hidden="1" customWidth="1"/>
    <col min="11531" max="11776" width="9.140625" style="28"/>
    <col min="11777" max="11777" width="8" style="28" customWidth="1"/>
    <col min="11778" max="11778" width="38.85546875" style="28" customWidth="1"/>
    <col min="11779" max="11779" width="21.42578125" style="28" customWidth="1"/>
    <col min="11780" max="11780" width="19.140625" style="28" customWidth="1"/>
    <col min="11781" max="11782" width="19.28515625" style="28" customWidth="1"/>
    <col min="11783" max="11783" width="19.5703125" style="28" customWidth="1"/>
    <col min="11784" max="11784" width="17.85546875" style="28" customWidth="1"/>
    <col min="11785" max="11785" width="20.85546875" style="28" customWidth="1"/>
    <col min="11786" max="11786" width="0" style="28" hidden="1" customWidth="1"/>
    <col min="11787" max="12032" width="9.140625" style="28"/>
    <col min="12033" max="12033" width="8" style="28" customWidth="1"/>
    <col min="12034" max="12034" width="38.85546875" style="28" customWidth="1"/>
    <col min="12035" max="12035" width="21.42578125" style="28" customWidth="1"/>
    <col min="12036" max="12036" width="19.140625" style="28" customWidth="1"/>
    <col min="12037" max="12038" width="19.28515625" style="28" customWidth="1"/>
    <col min="12039" max="12039" width="19.5703125" style="28" customWidth="1"/>
    <col min="12040" max="12040" width="17.85546875" style="28" customWidth="1"/>
    <col min="12041" max="12041" width="20.85546875" style="28" customWidth="1"/>
    <col min="12042" max="12042" width="0" style="28" hidden="1" customWidth="1"/>
    <col min="12043" max="12288" width="9.140625" style="28"/>
    <col min="12289" max="12289" width="8" style="28" customWidth="1"/>
    <col min="12290" max="12290" width="38.85546875" style="28" customWidth="1"/>
    <col min="12291" max="12291" width="21.42578125" style="28" customWidth="1"/>
    <col min="12292" max="12292" width="19.140625" style="28" customWidth="1"/>
    <col min="12293" max="12294" width="19.28515625" style="28" customWidth="1"/>
    <col min="12295" max="12295" width="19.5703125" style="28" customWidth="1"/>
    <col min="12296" max="12296" width="17.85546875" style="28" customWidth="1"/>
    <col min="12297" max="12297" width="20.85546875" style="28" customWidth="1"/>
    <col min="12298" max="12298" width="0" style="28" hidden="1" customWidth="1"/>
    <col min="12299" max="12544" width="9.140625" style="28"/>
    <col min="12545" max="12545" width="8" style="28" customWidth="1"/>
    <col min="12546" max="12546" width="38.85546875" style="28" customWidth="1"/>
    <col min="12547" max="12547" width="21.42578125" style="28" customWidth="1"/>
    <col min="12548" max="12548" width="19.140625" style="28" customWidth="1"/>
    <col min="12549" max="12550" width="19.28515625" style="28" customWidth="1"/>
    <col min="12551" max="12551" width="19.5703125" style="28" customWidth="1"/>
    <col min="12552" max="12552" width="17.85546875" style="28" customWidth="1"/>
    <col min="12553" max="12553" width="20.85546875" style="28" customWidth="1"/>
    <col min="12554" max="12554" width="0" style="28" hidden="1" customWidth="1"/>
    <col min="12555" max="12800" width="9.140625" style="28"/>
    <col min="12801" max="12801" width="8" style="28" customWidth="1"/>
    <col min="12802" max="12802" width="38.85546875" style="28" customWidth="1"/>
    <col min="12803" max="12803" width="21.42578125" style="28" customWidth="1"/>
    <col min="12804" max="12804" width="19.140625" style="28" customWidth="1"/>
    <col min="12805" max="12806" width="19.28515625" style="28" customWidth="1"/>
    <col min="12807" max="12807" width="19.5703125" style="28" customWidth="1"/>
    <col min="12808" max="12808" width="17.85546875" style="28" customWidth="1"/>
    <col min="12809" max="12809" width="20.85546875" style="28" customWidth="1"/>
    <col min="12810" max="12810" width="0" style="28" hidden="1" customWidth="1"/>
    <col min="12811" max="13056" width="9.140625" style="28"/>
    <col min="13057" max="13057" width="8" style="28" customWidth="1"/>
    <col min="13058" max="13058" width="38.85546875" style="28" customWidth="1"/>
    <col min="13059" max="13059" width="21.42578125" style="28" customWidth="1"/>
    <col min="13060" max="13060" width="19.140625" style="28" customWidth="1"/>
    <col min="13061" max="13062" width="19.28515625" style="28" customWidth="1"/>
    <col min="13063" max="13063" width="19.5703125" style="28" customWidth="1"/>
    <col min="13064" max="13064" width="17.85546875" style="28" customWidth="1"/>
    <col min="13065" max="13065" width="20.85546875" style="28" customWidth="1"/>
    <col min="13066" max="13066" width="0" style="28" hidden="1" customWidth="1"/>
    <col min="13067" max="13312" width="9.140625" style="28"/>
    <col min="13313" max="13313" width="8" style="28" customWidth="1"/>
    <col min="13314" max="13314" width="38.85546875" style="28" customWidth="1"/>
    <col min="13315" max="13315" width="21.42578125" style="28" customWidth="1"/>
    <col min="13316" max="13316" width="19.140625" style="28" customWidth="1"/>
    <col min="13317" max="13318" width="19.28515625" style="28" customWidth="1"/>
    <col min="13319" max="13319" width="19.5703125" style="28" customWidth="1"/>
    <col min="13320" max="13320" width="17.85546875" style="28" customWidth="1"/>
    <col min="13321" max="13321" width="20.85546875" style="28" customWidth="1"/>
    <col min="13322" max="13322" width="0" style="28" hidden="1" customWidth="1"/>
    <col min="13323" max="13568" width="9.140625" style="28"/>
    <col min="13569" max="13569" width="8" style="28" customWidth="1"/>
    <col min="13570" max="13570" width="38.85546875" style="28" customWidth="1"/>
    <col min="13571" max="13571" width="21.42578125" style="28" customWidth="1"/>
    <col min="13572" max="13572" width="19.140625" style="28" customWidth="1"/>
    <col min="13573" max="13574" width="19.28515625" style="28" customWidth="1"/>
    <col min="13575" max="13575" width="19.5703125" style="28" customWidth="1"/>
    <col min="13576" max="13576" width="17.85546875" style="28" customWidth="1"/>
    <col min="13577" max="13577" width="20.85546875" style="28" customWidth="1"/>
    <col min="13578" max="13578" width="0" style="28" hidden="1" customWidth="1"/>
    <col min="13579" max="13824" width="9.140625" style="28"/>
    <col min="13825" max="13825" width="8" style="28" customWidth="1"/>
    <col min="13826" max="13826" width="38.85546875" style="28" customWidth="1"/>
    <col min="13827" max="13827" width="21.42578125" style="28" customWidth="1"/>
    <col min="13828" max="13828" width="19.140625" style="28" customWidth="1"/>
    <col min="13829" max="13830" width="19.28515625" style="28" customWidth="1"/>
    <col min="13831" max="13831" width="19.5703125" style="28" customWidth="1"/>
    <col min="13832" max="13832" width="17.85546875" style="28" customWidth="1"/>
    <col min="13833" max="13833" width="20.85546875" style="28" customWidth="1"/>
    <col min="13834" max="13834" width="0" style="28" hidden="1" customWidth="1"/>
    <col min="13835" max="14080" width="9.140625" style="28"/>
    <col min="14081" max="14081" width="8" style="28" customWidth="1"/>
    <col min="14082" max="14082" width="38.85546875" style="28" customWidth="1"/>
    <col min="14083" max="14083" width="21.42578125" style="28" customWidth="1"/>
    <col min="14084" max="14084" width="19.140625" style="28" customWidth="1"/>
    <col min="14085" max="14086" width="19.28515625" style="28" customWidth="1"/>
    <col min="14087" max="14087" width="19.5703125" style="28" customWidth="1"/>
    <col min="14088" max="14088" width="17.85546875" style="28" customWidth="1"/>
    <col min="14089" max="14089" width="20.85546875" style="28" customWidth="1"/>
    <col min="14090" max="14090" width="0" style="28" hidden="1" customWidth="1"/>
    <col min="14091" max="14336" width="9.140625" style="28"/>
    <col min="14337" max="14337" width="8" style="28" customWidth="1"/>
    <col min="14338" max="14338" width="38.85546875" style="28" customWidth="1"/>
    <col min="14339" max="14339" width="21.42578125" style="28" customWidth="1"/>
    <col min="14340" max="14340" width="19.140625" style="28" customWidth="1"/>
    <col min="14341" max="14342" width="19.28515625" style="28" customWidth="1"/>
    <col min="14343" max="14343" width="19.5703125" style="28" customWidth="1"/>
    <col min="14344" max="14344" width="17.85546875" style="28" customWidth="1"/>
    <col min="14345" max="14345" width="20.85546875" style="28" customWidth="1"/>
    <col min="14346" max="14346" width="0" style="28" hidden="1" customWidth="1"/>
    <col min="14347" max="14592" width="9.140625" style="28"/>
    <col min="14593" max="14593" width="8" style="28" customWidth="1"/>
    <col min="14594" max="14594" width="38.85546875" style="28" customWidth="1"/>
    <col min="14595" max="14595" width="21.42578125" style="28" customWidth="1"/>
    <col min="14596" max="14596" width="19.140625" style="28" customWidth="1"/>
    <col min="14597" max="14598" width="19.28515625" style="28" customWidth="1"/>
    <col min="14599" max="14599" width="19.5703125" style="28" customWidth="1"/>
    <col min="14600" max="14600" width="17.85546875" style="28" customWidth="1"/>
    <col min="14601" max="14601" width="20.85546875" style="28" customWidth="1"/>
    <col min="14602" max="14602" width="0" style="28" hidden="1" customWidth="1"/>
    <col min="14603" max="14848" width="9.140625" style="28"/>
    <col min="14849" max="14849" width="8" style="28" customWidth="1"/>
    <col min="14850" max="14850" width="38.85546875" style="28" customWidth="1"/>
    <col min="14851" max="14851" width="21.42578125" style="28" customWidth="1"/>
    <col min="14852" max="14852" width="19.140625" style="28" customWidth="1"/>
    <col min="14853" max="14854" width="19.28515625" style="28" customWidth="1"/>
    <col min="14855" max="14855" width="19.5703125" style="28" customWidth="1"/>
    <col min="14856" max="14856" width="17.85546875" style="28" customWidth="1"/>
    <col min="14857" max="14857" width="20.85546875" style="28" customWidth="1"/>
    <col min="14858" max="14858" width="0" style="28" hidden="1" customWidth="1"/>
    <col min="14859" max="15104" width="9.140625" style="28"/>
    <col min="15105" max="15105" width="8" style="28" customWidth="1"/>
    <col min="15106" max="15106" width="38.85546875" style="28" customWidth="1"/>
    <col min="15107" max="15107" width="21.42578125" style="28" customWidth="1"/>
    <col min="15108" max="15108" width="19.140625" style="28" customWidth="1"/>
    <col min="15109" max="15110" width="19.28515625" style="28" customWidth="1"/>
    <col min="15111" max="15111" width="19.5703125" style="28" customWidth="1"/>
    <col min="15112" max="15112" width="17.85546875" style="28" customWidth="1"/>
    <col min="15113" max="15113" width="20.85546875" style="28" customWidth="1"/>
    <col min="15114" max="15114" width="0" style="28" hidden="1" customWidth="1"/>
    <col min="15115" max="15360" width="9.140625" style="28"/>
    <col min="15361" max="15361" width="8" style="28" customWidth="1"/>
    <col min="15362" max="15362" width="38.85546875" style="28" customWidth="1"/>
    <col min="15363" max="15363" width="21.42578125" style="28" customWidth="1"/>
    <col min="15364" max="15364" width="19.140625" style="28" customWidth="1"/>
    <col min="15365" max="15366" width="19.28515625" style="28" customWidth="1"/>
    <col min="15367" max="15367" width="19.5703125" style="28" customWidth="1"/>
    <col min="15368" max="15368" width="17.85546875" style="28" customWidth="1"/>
    <col min="15369" max="15369" width="20.85546875" style="28" customWidth="1"/>
    <col min="15370" max="15370" width="0" style="28" hidden="1" customWidth="1"/>
    <col min="15371" max="15616" width="9.140625" style="28"/>
    <col min="15617" max="15617" width="8" style="28" customWidth="1"/>
    <col min="15618" max="15618" width="38.85546875" style="28" customWidth="1"/>
    <col min="15619" max="15619" width="21.42578125" style="28" customWidth="1"/>
    <col min="15620" max="15620" width="19.140625" style="28" customWidth="1"/>
    <col min="15621" max="15622" width="19.28515625" style="28" customWidth="1"/>
    <col min="15623" max="15623" width="19.5703125" style="28" customWidth="1"/>
    <col min="15624" max="15624" width="17.85546875" style="28" customWidth="1"/>
    <col min="15625" max="15625" width="20.85546875" style="28" customWidth="1"/>
    <col min="15626" max="15626" width="0" style="28" hidden="1" customWidth="1"/>
    <col min="15627" max="15872" width="9.140625" style="28"/>
    <col min="15873" max="15873" width="8" style="28" customWidth="1"/>
    <col min="15874" max="15874" width="38.85546875" style="28" customWidth="1"/>
    <col min="15875" max="15875" width="21.42578125" style="28" customWidth="1"/>
    <col min="15876" max="15876" width="19.140625" style="28" customWidth="1"/>
    <col min="15877" max="15878" width="19.28515625" style="28" customWidth="1"/>
    <col min="15879" max="15879" width="19.5703125" style="28" customWidth="1"/>
    <col min="15880" max="15880" width="17.85546875" style="28" customWidth="1"/>
    <col min="15881" max="15881" width="20.85546875" style="28" customWidth="1"/>
    <col min="15882" max="15882" width="0" style="28" hidden="1" customWidth="1"/>
    <col min="15883" max="16128" width="9.140625" style="28"/>
    <col min="16129" max="16129" width="8" style="28" customWidth="1"/>
    <col min="16130" max="16130" width="38.85546875" style="28" customWidth="1"/>
    <col min="16131" max="16131" width="21.42578125" style="28" customWidth="1"/>
    <col min="16132" max="16132" width="19.140625" style="28" customWidth="1"/>
    <col min="16133" max="16134" width="19.28515625" style="28" customWidth="1"/>
    <col min="16135" max="16135" width="19.5703125" style="28" customWidth="1"/>
    <col min="16136" max="16136" width="17.85546875" style="28" customWidth="1"/>
    <col min="16137" max="16137" width="20.85546875" style="28" customWidth="1"/>
    <col min="16138" max="16138" width="0" style="28" hidden="1" customWidth="1"/>
    <col min="16139" max="16384" width="9.140625" style="28"/>
  </cols>
  <sheetData>
    <row r="1" spans="1:9" ht="104.25" customHeight="1">
      <c r="A1" s="37" t="s">
        <v>594</v>
      </c>
      <c r="B1" s="37"/>
      <c r="C1" s="37"/>
      <c r="D1" s="37"/>
      <c r="E1" s="37"/>
      <c r="F1" s="37"/>
      <c r="G1" s="37"/>
      <c r="H1" s="37"/>
      <c r="I1" s="37"/>
    </row>
    <row r="2" spans="1:9" ht="20.25" customHeight="1">
      <c r="A2" s="3"/>
      <c r="B2" s="3"/>
      <c r="C2" s="3"/>
      <c r="D2" s="3"/>
      <c r="E2" s="3"/>
      <c r="F2" s="3"/>
      <c r="G2" s="3"/>
      <c r="H2" s="3"/>
      <c r="I2" s="3"/>
    </row>
    <row r="3" spans="1:9" ht="38.25" customHeight="1">
      <c r="H3" s="38" t="s">
        <v>588</v>
      </c>
      <c r="I3" s="38"/>
    </row>
    <row r="4" spans="1:9" s="15" customFormat="1" ht="132.75" customHeight="1">
      <c r="A4" s="14" t="s">
        <v>585</v>
      </c>
      <c r="B4" s="7" t="s">
        <v>595</v>
      </c>
      <c r="C4" s="7" t="s">
        <v>589</v>
      </c>
      <c r="D4" s="7" t="s">
        <v>581</v>
      </c>
      <c r="E4" s="5" t="s">
        <v>590</v>
      </c>
      <c r="F4" s="5" t="s">
        <v>591</v>
      </c>
      <c r="G4" s="7" t="s">
        <v>578</v>
      </c>
      <c r="H4" s="7" t="s">
        <v>592</v>
      </c>
      <c r="I4" s="7" t="s">
        <v>576</v>
      </c>
    </row>
    <row r="5" spans="1:9" s="3" customFormat="1" ht="33.75" customHeight="1">
      <c r="A5" s="7">
        <v>1</v>
      </c>
      <c r="B5" s="7">
        <v>2</v>
      </c>
      <c r="C5" s="7">
        <v>3</v>
      </c>
      <c r="D5" s="7">
        <v>4</v>
      </c>
      <c r="E5" s="7">
        <v>5</v>
      </c>
      <c r="F5" s="7">
        <v>6</v>
      </c>
      <c r="G5" s="7">
        <v>7</v>
      </c>
      <c r="H5" s="7">
        <v>8</v>
      </c>
      <c r="I5" s="7">
        <v>9</v>
      </c>
    </row>
    <row r="6" spans="1:9" ht="54" customHeight="1">
      <c r="A6" s="8">
        <v>1</v>
      </c>
      <c r="B6" s="29" t="s">
        <v>596</v>
      </c>
      <c r="C6" s="8">
        <v>91</v>
      </c>
      <c r="D6" s="10">
        <v>783.07</v>
      </c>
      <c r="E6" s="10">
        <v>400.05</v>
      </c>
      <c r="F6" s="10">
        <v>307.95</v>
      </c>
      <c r="G6" s="10">
        <v>230.81</v>
      </c>
      <c r="H6" s="10">
        <f t="shared" ref="H6:H21" si="0">E6-G6</f>
        <v>169.24</v>
      </c>
      <c r="I6" s="10">
        <f t="shared" ref="I6:I22" si="1">G6/E6*100</f>
        <v>57.695288088988875</v>
      </c>
    </row>
    <row r="7" spans="1:9" ht="54" customHeight="1">
      <c r="A7" s="8">
        <v>2</v>
      </c>
      <c r="B7" s="29" t="s">
        <v>356</v>
      </c>
      <c r="C7" s="8">
        <v>5</v>
      </c>
      <c r="D7" s="10">
        <v>35.880000000000003</v>
      </c>
      <c r="E7" s="10">
        <v>12.91</v>
      </c>
      <c r="F7" s="10">
        <v>3.26</v>
      </c>
      <c r="G7" s="10">
        <v>0</v>
      </c>
      <c r="H7" s="10">
        <f t="shared" si="0"/>
        <v>12.91</v>
      </c>
      <c r="I7" s="10">
        <f t="shared" si="1"/>
        <v>0</v>
      </c>
    </row>
    <row r="8" spans="1:9" ht="54" customHeight="1">
      <c r="A8" s="8">
        <v>2</v>
      </c>
      <c r="B8" s="29" t="s">
        <v>597</v>
      </c>
      <c r="C8" s="8">
        <v>4</v>
      </c>
      <c r="D8" s="8">
        <v>90.03</v>
      </c>
      <c r="E8" s="10">
        <v>56.2</v>
      </c>
      <c r="F8" s="10">
        <v>52.99</v>
      </c>
      <c r="G8" s="8">
        <v>42.79</v>
      </c>
      <c r="H8" s="10">
        <f t="shared" si="0"/>
        <v>13.410000000000004</v>
      </c>
      <c r="I8" s="10">
        <f t="shared" si="1"/>
        <v>76.138790035587178</v>
      </c>
    </row>
    <row r="9" spans="1:9" ht="54" customHeight="1">
      <c r="A9" s="8">
        <v>3</v>
      </c>
      <c r="B9" s="29" t="s">
        <v>598</v>
      </c>
      <c r="C9" s="8">
        <v>3</v>
      </c>
      <c r="D9" s="8">
        <v>24.22</v>
      </c>
      <c r="E9" s="10">
        <v>20.56</v>
      </c>
      <c r="F9" s="10">
        <v>20.56</v>
      </c>
      <c r="G9" s="10">
        <v>14.4</v>
      </c>
      <c r="H9" s="10">
        <f t="shared" si="0"/>
        <v>6.1599999999999984</v>
      </c>
      <c r="I9" s="10">
        <f t="shared" si="1"/>
        <v>70.038910505836583</v>
      </c>
    </row>
    <row r="10" spans="1:9" ht="54" customHeight="1">
      <c r="A10" s="8">
        <v>4</v>
      </c>
      <c r="B10" s="29" t="s">
        <v>599</v>
      </c>
      <c r="C10" s="8">
        <v>11</v>
      </c>
      <c r="D10" s="8">
        <v>29.36</v>
      </c>
      <c r="E10" s="10">
        <v>12.26</v>
      </c>
      <c r="F10" s="10">
        <v>3.53</v>
      </c>
      <c r="G10" s="10">
        <v>3.25</v>
      </c>
      <c r="H10" s="10">
        <f t="shared" si="0"/>
        <v>9.01</v>
      </c>
      <c r="I10" s="10">
        <f t="shared" si="1"/>
        <v>26.508972267536706</v>
      </c>
    </row>
    <row r="11" spans="1:9" ht="54" customHeight="1">
      <c r="A11" s="8">
        <v>5</v>
      </c>
      <c r="B11" s="29" t="s">
        <v>600</v>
      </c>
      <c r="C11" s="8">
        <v>1</v>
      </c>
      <c r="D11" s="8">
        <v>8.75</v>
      </c>
      <c r="E11" s="10">
        <v>3.09</v>
      </c>
      <c r="F11" s="10">
        <v>0</v>
      </c>
      <c r="G11" s="10">
        <v>0</v>
      </c>
      <c r="H11" s="10">
        <f t="shared" si="0"/>
        <v>3.09</v>
      </c>
      <c r="I11" s="10">
        <f t="shared" si="1"/>
        <v>0</v>
      </c>
    </row>
    <row r="12" spans="1:9" ht="54" customHeight="1">
      <c r="A12" s="8">
        <v>6</v>
      </c>
      <c r="B12" s="29" t="s">
        <v>601</v>
      </c>
      <c r="C12" s="8">
        <v>5</v>
      </c>
      <c r="D12" s="8">
        <v>29.5</v>
      </c>
      <c r="E12" s="10">
        <v>10.92</v>
      </c>
      <c r="F12" s="10">
        <v>10.42</v>
      </c>
      <c r="G12" s="8">
        <v>9.24</v>
      </c>
      <c r="H12" s="10">
        <v>1.68</v>
      </c>
      <c r="I12" s="10">
        <f t="shared" si="1"/>
        <v>84.615384615384613</v>
      </c>
    </row>
    <row r="13" spans="1:9" ht="54" customHeight="1">
      <c r="A13" s="8">
        <v>7</v>
      </c>
      <c r="B13" s="29" t="s">
        <v>602</v>
      </c>
      <c r="C13" s="8">
        <v>7</v>
      </c>
      <c r="D13" s="10">
        <v>44.24</v>
      </c>
      <c r="E13" s="10">
        <v>20.7</v>
      </c>
      <c r="F13" s="10">
        <v>18.95</v>
      </c>
      <c r="G13" s="10">
        <v>16.850000000000001</v>
      </c>
      <c r="H13" s="10">
        <f t="shared" si="0"/>
        <v>3.8499999999999979</v>
      </c>
      <c r="I13" s="10">
        <f t="shared" si="1"/>
        <v>81.40096618357488</v>
      </c>
    </row>
    <row r="14" spans="1:9" ht="54" customHeight="1">
      <c r="A14" s="8">
        <v>8</v>
      </c>
      <c r="B14" s="29" t="s">
        <v>603</v>
      </c>
      <c r="C14" s="8">
        <v>1</v>
      </c>
      <c r="D14" s="10">
        <v>11</v>
      </c>
      <c r="E14" s="10">
        <v>1.71</v>
      </c>
      <c r="F14" s="10">
        <v>1.71</v>
      </c>
      <c r="G14" s="10">
        <v>1.71</v>
      </c>
      <c r="H14" s="10">
        <f t="shared" si="0"/>
        <v>0</v>
      </c>
      <c r="I14" s="10">
        <f t="shared" si="1"/>
        <v>100</v>
      </c>
    </row>
    <row r="15" spans="1:9" ht="54" customHeight="1">
      <c r="A15" s="8">
        <v>9</v>
      </c>
      <c r="B15" s="29" t="s">
        <v>604</v>
      </c>
      <c r="C15" s="8">
        <v>24</v>
      </c>
      <c r="D15" s="8">
        <v>378.97</v>
      </c>
      <c r="E15" s="10">
        <v>148.55000000000001</v>
      </c>
      <c r="F15" s="10">
        <v>68.87</v>
      </c>
      <c r="G15" s="8">
        <v>35.619999999999997</v>
      </c>
      <c r="H15" s="10">
        <f t="shared" si="0"/>
        <v>112.93</v>
      </c>
      <c r="I15" s="10">
        <f t="shared" si="1"/>
        <v>23.978458431504539</v>
      </c>
    </row>
    <row r="16" spans="1:9" ht="54" customHeight="1">
      <c r="A16" s="8">
        <v>10</v>
      </c>
      <c r="B16" s="29" t="s">
        <v>605</v>
      </c>
      <c r="C16" s="8">
        <v>1</v>
      </c>
      <c r="D16" s="10">
        <v>7.3</v>
      </c>
      <c r="E16" s="10">
        <v>5.15</v>
      </c>
      <c r="F16" s="10">
        <v>5.15</v>
      </c>
      <c r="G16" s="8">
        <v>5.15</v>
      </c>
      <c r="H16" s="10">
        <f t="shared" si="0"/>
        <v>0</v>
      </c>
      <c r="I16" s="10">
        <f t="shared" si="1"/>
        <v>100</v>
      </c>
    </row>
    <row r="17" spans="1:9" ht="54" customHeight="1">
      <c r="A17" s="8">
        <v>11</v>
      </c>
      <c r="B17" s="29" t="s">
        <v>606</v>
      </c>
      <c r="C17" s="8">
        <v>4</v>
      </c>
      <c r="D17" s="8">
        <v>11.14</v>
      </c>
      <c r="E17" s="10">
        <v>4.96</v>
      </c>
      <c r="F17" s="10">
        <v>4.6399999999999997</v>
      </c>
      <c r="G17" s="10">
        <v>3.47</v>
      </c>
      <c r="H17" s="10">
        <f t="shared" si="0"/>
        <v>1.4899999999999998</v>
      </c>
      <c r="I17" s="10">
        <f t="shared" si="1"/>
        <v>69.959677419354833</v>
      </c>
    </row>
    <row r="18" spans="1:9" ht="54" customHeight="1">
      <c r="A18" s="8">
        <v>12</v>
      </c>
      <c r="B18" s="29" t="s">
        <v>607</v>
      </c>
      <c r="C18" s="8">
        <v>1</v>
      </c>
      <c r="D18" s="8">
        <v>2.69</v>
      </c>
      <c r="E18" s="10">
        <v>2.42</v>
      </c>
      <c r="F18" s="10">
        <v>2.42</v>
      </c>
      <c r="G18" s="8">
        <v>2.42</v>
      </c>
      <c r="H18" s="10">
        <f t="shared" si="0"/>
        <v>0</v>
      </c>
      <c r="I18" s="10">
        <f t="shared" si="1"/>
        <v>100</v>
      </c>
    </row>
    <row r="19" spans="1:9" ht="54" customHeight="1">
      <c r="A19" s="8">
        <v>13</v>
      </c>
      <c r="B19" s="29" t="s">
        <v>608</v>
      </c>
      <c r="C19" s="8">
        <v>1</v>
      </c>
      <c r="D19" s="8">
        <v>2.48</v>
      </c>
      <c r="E19" s="10">
        <v>2.0699999999999998</v>
      </c>
      <c r="F19" s="10">
        <v>2.0699999999999998</v>
      </c>
      <c r="G19" s="8">
        <v>1.69</v>
      </c>
      <c r="H19" s="10">
        <f t="shared" si="0"/>
        <v>0.37999999999999989</v>
      </c>
      <c r="I19" s="10">
        <f t="shared" si="1"/>
        <v>81.642512077294697</v>
      </c>
    </row>
    <row r="20" spans="1:9" ht="54" customHeight="1">
      <c r="A20" s="8">
        <v>14</v>
      </c>
      <c r="B20" s="29" t="s">
        <v>167</v>
      </c>
      <c r="C20" s="8">
        <v>31</v>
      </c>
      <c r="D20" s="8">
        <v>268.23</v>
      </c>
      <c r="E20" s="10">
        <v>110.05</v>
      </c>
      <c r="F20" s="10">
        <v>78.11</v>
      </c>
      <c r="G20" s="8">
        <v>31.79</v>
      </c>
      <c r="H20" s="10">
        <f t="shared" si="0"/>
        <v>78.259999999999991</v>
      </c>
      <c r="I20" s="10">
        <f t="shared" si="1"/>
        <v>28.886869604725124</v>
      </c>
    </row>
    <row r="21" spans="1:9" ht="54" customHeight="1">
      <c r="A21" s="8">
        <v>15</v>
      </c>
      <c r="B21" s="29" t="s">
        <v>609</v>
      </c>
      <c r="C21" s="8">
        <v>32</v>
      </c>
      <c r="D21" s="2">
        <v>358</v>
      </c>
      <c r="E21" s="8">
        <v>182.97</v>
      </c>
      <c r="F21" s="8">
        <v>146.65</v>
      </c>
      <c r="G21" s="10">
        <v>79.42</v>
      </c>
      <c r="H21" s="10">
        <f t="shared" si="0"/>
        <v>103.55</v>
      </c>
      <c r="I21" s="10">
        <f t="shared" si="1"/>
        <v>43.406022845275182</v>
      </c>
    </row>
    <row r="22" spans="1:9" s="15" customFormat="1" ht="52.5" customHeight="1">
      <c r="A22" s="14"/>
      <c r="B22" s="14" t="s">
        <v>593</v>
      </c>
      <c r="C22" s="7">
        <f t="shared" ref="C22:H22" si="2">SUM(C6:C21)</f>
        <v>222</v>
      </c>
      <c r="D22" s="5">
        <f t="shared" si="2"/>
        <v>2084.86</v>
      </c>
      <c r="E22" s="5">
        <f t="shared" si="2"/>
        <v>994.57</v>
      </c>
      <c r="F22" s="5">
        <f t="shared" si="2"/>
        <v>727.27999999999986</v>
      </c>
      <c r="G22" s="5">
        <f t="shared" si="2"/>
        <v>478.61000000000007</v>
      </c>
      <c r="H22" s="7">
        <f t="shared" si="2"/>
        <v>515.95999999999992</v>
      </c>
      <c r="I22" s="5">
        <f t="shared" si="1"/>
        <v>48.122304111324496</v>
      </c>
    </row>
  </sheetData>
  <mergeCells count="2">
    <mergeCell ref="A1:I1"/>
    <mergeCell ref="H3:I3"/>
  </mergeCells>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Ongoing NLCPR projects</vt:lpstr>
      <vt:lpstr>deptt.wise summary</vt:lpstr>
      <vt:lpstr>'Ongoing NLCPR projects'!Print_Titles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2015-04-08T10:31:26Z</dcterms:created>
  <dcterms:modified xsi:type="dcterms:W3CDTF">2015-04-08T10:46:15Z</dcterms:modified>
</cp:coreProperties>
</file>