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ectorwise ongoing" sheetId="1" r:id="rId1"/>
  </sheets>
  <definedNames>
    <definedName name="_xlnm.Print_Titles" localSheetId="0">'sectorwise ongoing'!$3:$4</definedName>
  </definedNames>
  <calcPr fullCalcOnLoad="1"/>
</workbook>
</file>

<file path=xl/sharedStrings.xml><?xml version="1.0" encoding="utf-8"?>
<sst xmlns="http://schemas.openxmlformats.org/spreadsheetml/2006/main" count="952" uniqueCount="545">
  <si>
    <t>Total</t>
  </si>
  <si>
    <t>31-03-2007</t>
  </si>
  <si>
    <t>2002-03</t>
  </si>
  <si>
    <t>Chamupara- Purandia Road.(BRO), Udalguri</t>
  </si>
  <si>
    <t>Udalguri</t>
  </si>
  <si>
    <t>31-07-2005</t>
  </si>
  <si>
    <t>2003-04</t>
  </si>
  <si>
    <t>Barangajuli-Khairabari Road(BRO), Udalguri</t>
  </si>
  <si>
    <t>2001-02</t>
  </si>
  <si>
    <t>Ambagaon-Barigaon Road(BRO), Udalguri</t>
  </si>
  <si>
    <t>no date</t>
  </si>
  <si>
    <t>Barpeta Basbari Road (BRO), Chirang</t>
  </si>
  <si>
    <t>Chirang</t>
  </si>
  <si>
    <t>31-03-2004</t>
  </si>
  <si>
    <t>Udalguri Kahibari Road, Udalguri</t>
  </si>
  <si>
    <t>31-03-2008</t>
  </si>
  <si>
    <t>Udalguri tamul pur Road including SPT bridges ( causeway over Kulsi), Udalguri</t>
  </si>
  <si>
    <t>2000-01</t>
  </si>
  <si>
    <t>Rowta Udalguri Road, Udalguri</t>
  </si>
  <si>
    <t>Project implemented by BRO</t>
  </si>
  <si>
    <t xml:space="preserve"> P&amp;D Dept. recommended Rs.38.50 lakh(S/S). UC &amp; CC awaited from WPT &amp;BC Dept. </t>
  </si>
  <si>
    <t>Gauhati University Campus at Kokrajhar.</t>
  </si>
  <si>
    <t>Kokrajhar</t>
  </si>
  <si>
    <t>Proposal for S/S  not received from WPT&amp;BC Deptt.</t>
  </si>
  <si>
    <t>31-03-2006</t>
  </si>
  <si>
    <t xml:space="preserve">Special Area Game Centre at Kathalguri, Kokrajhar </t>
  </si>
  <si>
    <t xml:space="preserve"> M/DoNER directed the state govt. to complete the project from state's own resources . Accordingly, WPT &amp;BC Dept. has been intimated .</t>
  </si>
  <si>
    <t>Drinking water supply scheme at Gossaigaon, kokrajhar</t>
  </si>
  <si>
    <t>BAC Areas Projects implemented by BTC</t>
  </si>
  <si>
    <t>sub-total:</t>
  </si>
  <si>
    <t>2012-13</t>
  </si>
  <si>
    <t>Khowra Flow Irrigation Scheme</t>
  </si>
  <si>
    <t>AA accorded by P&amp;D dept. Dept yet to move for release.</t>
  </si>
  <si>
    <t>2010-11</t>
  </si>
  <si>
    <t>Construction of proposed Stadium at Musalpur in Baska Distict.</t>
  </si>
  <si>
    <t>Baksa</t>
  </si>
  <si>
    <t>2011-12</t>
  </si>
  <si>
    <t>Tamulpur Piped Water Supply Scheme</t>
  </si>
  <si>
    <t>Flow Irrigation Scheme from River Kulsik at Palashgarh under tangla irrigation Division, Udalguri District</t>
  </si>
  <si>
    <t xml:space="preserve">A/A accorded by P &amp; D Deptt on 17-01-2012.  P&amp;D Deptt. recommended Rs.7.07 crore out of Rs.7.07 crore on 28-05-2012. UC for the amount awaited from Deptt.. </t>
  </si>
  <si>
    <t>Construction of Fly over at the intersection of Pramathesh Barua Road and N.F. railway Track at Bijni Town</t>
  </si>
  <si>
    <t xml:space="preserve">A/A accorded by P &amp; D Deptt on 6-01-2012. </t>
  </si>
  <si>
    <t>Construction of RCC Br.No. 8/1 over Saral Bhanga on Dotmo Balajan Road.</t>
  </si>
  <si>
    <t xml:space="preserve">A/A accorded by P &amp; D Deptt on 27-12-2011. Rs.269.79lakh( 1st installment) released on 15-12-2011 by M/DONER.  </t>
  </si>
  <si>
    <t>Upgradation of Road from NH-31( C) via Serfenanguri, Nepalpara, Athiabari, Ebargaon, Thaigiriguri and No.2 Hazarkiapara to Kapuragaon</t>
  </si>
  <si>
    <t>A/A accorded by P &amp; D Deptt on 26-12-2011. P&amp;d Dept. has recommended Rs. 2.23 crore in March, 2012. UC for the amount awaited.</t>
  </si>
  <si>
    <t>Construction of Road with MTBT from UT road at Dimakucji Don- Bosco School to Badlapara via Kalikhola Road, Udalguri</t>
  </si>
  <si>
    <t>A/A accorded by P &amp; D Deptt on 05-12-2011. 1st installment released by M/DoNER on 15-09-2011. Dept. yet to movefor release of fund.</t>
  </si>
  <si>
    <t xml:space="preserve">Improvement of Chintagaon Botiamari Road in Udalguri District </t>
  </si>
  <si>
    <t>AA accorded by P&amp;d dept. on 20-07-2011. 1st instalment  (Rs. 269.71 lakh received from M/DoNER  on 29-06-2011. Dept. yet to move.</t>
  </si>
  <si>
    <t>Upgradation of NT Road through Ramphalbil Bazar to all weather roads of SPT bridge into RCC Bridge (International  Border Area)</t>
  </si>
  <si>
    <t>31-12-2012</t>
  </si>
  <si>
    <t xml:space="preserve">Improvement of Moholiapara Dongapara Borongajuli PWD Road. </t>
  </si>
  <si>
    <t>30.11.2012</t>
  </si>
  <si>
    <t>Improvement of Tangla Kachubill Road .</t>
  </si>
  <si>
    <t>WPT &amp;BC</t>
  </si>
  <si>
    <t xml:space="preserve"> Total:</t>
  </si>
  <si>
    <t>Phangcho Basti Irrigation Scheme</t>
  </si>
  <si>
    <t>Karbi Anglong</t>
  </si>
  <si>
    <t>AA accorded by P&amp;D Deptt. on 7.11.2012. Dept. yet to move for release of Rs. 254.30 lakh(1st instlmnt).</t>
  </si>
  <si>
    <t>Augmentation of donka mokam Piped Water Supply Scheme(PWSS)</t>
  </si>
  <si>
    <t>Metalling and Blacktopping of Ashalu Diduki Road including WBM(length=18km) under Mahur Road Division</t>
  </si>
  <si>
    <t>Dima Hasao</t>
  </si>
  <si>
    <t>Kaku basti Irrigation Scheme</t>
  </si>
  <si>
    <t xml:space="preserve">Improvement of Ronghang Basti to Thekrajan Road </t>
  </si>
  <si>
    <t xml:space="preserve">Greater Dokmoka  Tekelangjan water supply scheme for fluoride, Arsenic/ iron affected areas from Dikrut, </t>
  </si>
  <si>
    <t>Phumen phangcho Minor Irrigation Scheme</t>
  </si>
  <si>
    <t>Infrastructure Development of Road Transport system under Karbi Anglong Autonomous Council (KAAC) Part-I</t>
  </si>
  <si>
    <t>Construction of road from Hidpi to Lahorijan Goutom Bast Road</t>
  </si>
  <si>
    <t>2009-10</t>
  </si>
  <si>
    <t>Metalling &amp; Black Topping of Gunjung- Maibong Road.</t>
  </si>
  <si>
    <t>31/12/2012</t>
  </si>
  <si>
    <t>Deithor Minor Irrigation Project</t>
  </si>
  <si>
    <t>Development of Tourism Infrastructure at Bagori Entry Point of Kaziranga National park</t>
  </si>
  <si>
    <t>Langklangvong Water Supply Scheme</t>
  </si>
  <si>
    <t>14/07/2011</t>
  </si>
  <si>
    <t>Construction of RCC (a)bridge No.8/6 over River Dirring,(b)bridge No.18/1 over  River Borjan, ©bridge No.19/1 over river Borjan, (d)bridge No.23/3 over river Donjan,(e)bridge No.27/3 over river Kakosang, (f)Bridge No.48/1 over River Deihori of Chowkihola-Panjan-Deithor-Malasi-Dirring-Kohora road(CPDMDK road),(2)Construction of RCC bridge No.2/1 over River Kohora on Kohora Bagori road, in Assam.</t>
  </si>
  <si>
    <t>16/06/2011</t>
  </si>
  <si>
    <t>Improvement of BBDC road at 31st km.</t>
  </si>
  <si>
    <t>30/09/2010</t>
  </si>
  <si>
    <t>2008-09</t>
  </si>
  <si>
    <t>Construction of RCC Bridge No. 28/1 on Dehangi Dayangmukh Road over Thaijuwari Nala &amp; Langlodisa Nala (PWD Roads Haflong Division), Dima Hasao</t>
  </si>
  <si>
    <t>17/12/2010</t>
  </si>
  <si>
    <t>Greater Bokajan water supply Scheme, Karbi Anglong</t>
  </si>
  <si>
    <t>31/072010</t>
  </si>
  <si>
    <t>Augmentation of Greater Diphu Water Supply Scheme, Karbi Anglong</t>
  </si>
  <si>
    <t>Construction of RCC Bridge No. 22/1 over River Diffolloo on Chowkihola – Panjan – Deithor – Malasi – Dirring – Kohora Road (CPDMDK Road) renamed Solonijan Chowkihola Kohora Road (Kohora PWD Division), Karbi Anglong</t>
  </si>
  <si>
    <t>31/12/2007</t>
  </si>
  <si>
    <t>2006-07</t>
  </si>
  <si>
    <t>Greater Mahur Town Water Supply Scheme., Dima Hasao</t>
  </si>
  <si>
    <t>31/10/2009</t>
  </si>
  <si>
    <t>2005-06</t>
  </si>
  <si>
    <t>Borjan Composit Irrigation scheme., Karbi Anglong</t>
  </si>
  <si>
    <t>31/03/2005</t>
  </si>
  <si>
    <t>2004-05</t>
  </si>
  <si>
    <t>Diphu Sports Complex at Diphu, Karbi Anglong</t>
  </si>
  <si>
    <t>31/12/2005</t>
  </si>
  <si>
    <t>13/12/2006</t>
  </si>
  <si>
    <t>Construction of RCC Bridge No.1/2 on Manja to Hidim Teron Road in Karbi Anglong District in Assam.</t>
  </si>
  <si>
    <t>Construction of RCC Bridge No.12/3 on Bakulia Rajapathar  Road in Karbi Anglong District in Assam.</t>
  </si>
  <si>
    <t>Construction of RCC Bridge No.26/3 on Samar Ali Das Road in Karbi Anglong District in Assam.</t>
  </si>
  <si>
    <t>31/12/2006</t>
  </si>
  <si>
    <t>Conversion of 100 bedded Civil Hospital to 200 Bedded Hospital with construction of Staff Quarters buildings at Haflong in North Cachar Hills in Assam.</t>
  </si>
  <si>
    <t>31/07/2005</t>
  </si>
  <si>
    <t>Haflong Water Supply Scheme Raw Water Pumping Main from Robinalla in Assam., Dima Hasao</t>
  </si>
  <si>
    <t>Hill Areas</t>
  </si>
  <si>
    <t>31/06/2012</t>
  </si>
  <si>
    <t>Comprehensive Development plan for college of Fisheries for augmentation Human Resources, Nagaon</t>
  </si>
  <si>
    <t>Nagaon</t>
  </si>
  <si>
    <t>Agriculture</t>
  </si>
  <si>
    <t>30/11/2008</t>
  </si>
  <si>
    <t>Cashew processing plant at Mancachar, Dhubri</t>
  </si>
  <si>
    <t>Dhubri</t>
  </si>
  <si>
    <t>NERMAC</t>
  </si>
  <si>
    <t>Approach Road to Balipara Industrial Growth Centre, Sonitpur</t>
  </si>
  <si>
    <t>Sonitpur</t>
  </si>
  <si>
    <t>Industries &amp; Commerce</t>
  </si>
  <si>
    <t>31/05/2012</t>
  </si>
  <si>
    <t>Construction of RCC gallery of District Sports Association (Stadium Complex ,Hailakandi)</t>
  </si>
  <si>
    <t>Hailakandi</t>
  </si>
  <si>
    <t>30/04/2010</t>
  </si>
  <si>
    <r>
      <t xml:space="preserve">Construction of District Sports Complex at Jhagrapara , Dhubri </t>
    </r>
    <r>
      <rPr>
        <b/>
        <sz val="16"/>
        <rFont val="Verdana"/>
        <family val="2"/>
      </rPr>
      <t>(MP)</t>
    </r>
  </si>
  <si>
    <t>31/07/2010</t>
  </si>
  <si>
    <r>
      <t xml:space="preserve">Construction of Chandi Barua Stadium at Howly Town, Barpeta </t>
    </r>
    <r>
      <rPr>
        <b/>
        <sz val="16"/>
        <rFont val="Verdana"/>
        <family val="2"/>
      </rPr>
      <t xml:space="preserve">(MP), </t>
    </r>
  </si>
  <si>
    <t>Barpeta</t>
  </si>
  <si>
    <t>30/06/2009</t>
  </si>
  <si>
    <t>2007-08</t>
  </si>
  <si>
    <r>
      <t>Construction of Indoor Stadium at Silchar</t>
    </r>
    <r>
      <rPr>
        <b/>
        <sz val="16"/>
        <rFont val="Verdana"/>
        <family val="2"/>
      </rPr>
      <t xml:space="preserve"> (MP)</t>
    </r>
  </si>
  <si>
    <t>Cachar</t>
  </si>
  <si>
    <t>UC for Rs.1.04 cr. from dept awaited.</t>
  </si>
  <si>
    <t>30/07/2009</t>
  </si>
  <si>
    <t>Development of Jorhat Stadium at Jorhat</t>
  </si>
  <si>
    <t>Jorhat</t>
  </si>
  <si>
    <t>Sports</t>
  </si>
  <si>
    <t>31/01/2010</t>
  </si>
  <si>
    <t>Stabilisation of Dispur Water Supply Scheme., Kamrup(M)</t>
  </si>
  <si>
    <t>Kamrup(M)</t>
  </si>
  <si>
    <t>Public Health Engineering</t>
  </si>
  <si>
    <t>AA accorded by P&amp;D on 08-10-2012.</t>
  </si>
  <si>
    <t>31-09-2014</t>
  </si>
  <si>
    <t>Construction of Roadside drainage System including of Town roads in Nagaon Urban Area</t>
  </si>
  <si>
    <t>AA accorded by P&amp;D on 28-01-2012. Dept. yet to move for release of fund.</t>
  </si>
  <si>
    <t xml:space="preserve">Construction of 4 nos. of road including box culverts and pucca drainage in Lakhipur Town </t>
  </si>
  <si>
    <t>Goalpara</t>
  </si>
  <si>
    <t>Construction of multistoried car parking cum city Hall, Jorhat</t>
  </si>
  <si>
    <t>Improvement of Roads in Biswanath chariali Town, Sonitpur</t>
  </si>
  <si>
    <t>28-02-2013</t>
  </si>
  <si>
    <t>Sarupathar Piped Water Supply , Golaghat</t>
  </si>
  <si>
    <t>Golaghat</t>
  </si>
  <si>
    <t>28-02-2014</t>
  </si>
  <si>
    <t>Bongaigaon Town Water Supply Scheme, Bongaigaon</t>
  </si>
  <si>
    <t>Bongaigaon</t>
  </si>
  <si>
    <t>Kharupetia Water Supply Scheme, Darrang</t>
  </si>
  <si>
    <t>Darrang</t>
  </si>
  <si>
    <t>31-03-2012</t>
  </si>
  <si>
    <t>Barpeta Bus Terminus, Barpeta</t>
  </si>
  <si>
    <t>31-01-2012</t>
  </si>
  <si>
    <t xml:space="preserve">Improvement of Municipal Road in Narayanpur, lakhimpur </t>
  </si>
  <si>
    <t>lakhimpur</t>
  </si>
  <si>
    <t>31/04/2013</t>
  </si>
  <si>
    <t>Mangaldoi Water Supply Scheme, Darrang</t>
  </si>
  <si>
    <t>31/04/2012</t>
  </si>
  <si>
    <t>Margherita Piped water Supply scheme, Tinsukia</t>
  </si>
  <si>
    <t>Tinsukia</t>
  </si>
  <si>
    <t>29/05/2009</t>
  </si>
  <si>
    <t>Improvement of Roads and Natural Drainage System within Greater Tezpur Town, Sonitpur</t>
  </si>
  <si>
    <t>30/05/2007</t>
  </si>
  <si>
    <t>Sibsagar Town Water Supply Scheme, Sibsagar</t>
  </si>
  <si>
    <t>Sibsagar</t>
  </si>
  <si>
    <t xml:space="preserve"> P&amp; D Dept. recommended Rs. 37.24 lakh (s/s) on 8-12-2011. Uc awaited.</t>
  </si>
  <si>
    <t>30/05/2009</t>
  </si>
  <si>
    <t>Golaghat Town Water Supply Scheme Phase-II (MP), Golaghat</t>
  </si>
  <si>
    <t>30/09/2008</t>
  </si>
  <si>
    <t>Dhubri Town Water Supply Scheme in Assam, Dhubri</t>
  </si>
  <si>
    <t>Urban Development</t>
  </si>
  <si>
    <t>Construction of Multi Level Parking at Paltan Bazar,Guwahati, Kamrup(M)</t>
  </si>
  <si>
    <t>Transport</t>
  </si>
  <si>
    <t>Construction of Multi Level Parking at Ambari, Guwahati, Kamrup(M)</t>
  </si>
  <si>
    <t>Guwahati Development</t>
  </si>
  <si>
    <t>Total:</t>
  </si>
  <si>
    <t xml:space="preserve">AA accorded by P&amp;D , Deptt. yet to move proposal for release of fund. </t>
  </si>
  <si>
    <t>Government Art &amp; Craft College, Kamrup(M)</t>
  </si>
  <si>
    <t>Socio Literary Cultural Complex of Bodo Sahitya Sabha at Bathooupuri, Gorchuk, Guwahati, Kamrup(M)</t>
  </si>
  <si>
    <t>31/04/2011</t>
  </si>
  <si>
    <t>Presrvation of Cultural Hertitage of Majuli Natun Kamlabari Satra (Phase I), Jorhat</t>
  </si>
  <si>
    <r>
      <t>Construction of Sankar-Madhav Cultural Complex at letekupukhuri, Bhogpur Chariali, Lakhimpur : Assam</t>
    </r>
    <r>
      <rPr>
        <b/>
        <sz val="16"/>
        <rFont val="Verdana"/>
        <family val="2"/>
      </rPr>
      <t>(MP)</t>
    </r>
  </si>
  <si>
    <t>31/12/2009</t>
  </si>
  <si>
    <t>Development &amp; Upgradation of Jyoti Chitrobon Film  &amp; Television Institute, Kamrup(M)</t>
  </si>
  <si>
    <t>Cultural Affairs</t>
  </si>
  <si>
    <t>31/10/2010</t>
  </si>
  <si>
    <r>
      <t xml:space="preserve">Construction of two storied building of Swahid Jadav nath (SJN) Govt. Homeopathic college &amp; hospital at Panjabari, Guwahati </t>
    </r>
    <r>
      <rPr>
        <b/>
        <sz val="16"/>
        <rFont val="Verdana"/>
        <family val="2"/>
      </rPr>
      <t xml:space="preserve">(MP)., </t>
    </r>
    <r>
      <rPr>
        <sz val="16"/>
        <rFont val="Verdana"/>
        <family val="2"/>
      </rPr>
      <t>Kamrup(M)</t>
    </r>
  </si>
  <si>
    <t>Development of Assam Medical College HOPE.,Dibrugarh</t>
  </si>
  <si>
    <t>Dibrugarh</t>
  </si>
  <si>
    <t xml:space="preserve">Health </t>
  </si>
  <si>
    <t>State Level Eligibility Test Commsion Assam (SLET), Kamrup(M)</t>
  </si>
  <si>
    <t>Assam Institute of Management, Kamrup(M)</t>
  </si>
  <si>
    <t>Construction of Academic cum Administrative Building of K.K. Handique Govt sanskrit College, Kamrup (M)</t>
  </si>
  <si>
    <r>
      <t>Infrastructural facilities at Kharupetia College  - Construction of Building for Classrooms, Computer Laboratory with A.C, Hostels for trainees, electricity facilities, Water Supply &amp; Sanitary facilities installation.</t>
    </r>
    <r>
      <rPr>
        <b/>
        <sz val="16"/>
        <rFont val="Verdana"/>
        <family val="2"/>
      </rPr>
      <t xml:space="preserve">(MP), </t>
    </r>
    <r>
      <rPr>
        <sz val="16"/>
        <rFont val="Verdana"/>
        <family val="2"/>
      </rPr>
      <t>Darrang</t>
    </r>
  </si>
  <si>
    <t>30/09/2009</t>
  </si>
  <si>
    <t>Modernisation and Augmentation of infrastructure development of Assam Textile Institue at Guwahati, Assam, Kamrup(M)</t>
  </si>
  <si>
    <t>Education</t>
  </si>
  <si>
    <t>Burinagar LIS, Nalbari District</t>
  </si>
  <si>
    <t>Nalbari</t>
  </si>
  <si>
    <r>
      <t xml:space="preserve">Belsiri LIS </t>
    </r>
    <r>
      <rPr>
        <b/>
        <sz val="16"/>
        <rFont val="Verdana"/>
        <family val="2"/>
      </rPr>
      <t xml:space="preserve">(MP), </t>
    </r>
    <r>
      <rPr>
        <sz val="16"/>
        <rFont val="Verdana"/>
        <family val="2"/>
      </rPr>
      <t>Sonitpur</t>
    </r>
  </si>
  <si>
    <r>
      <t xml:space="preserve">Dokhindhol LIS </t>
    </r>
    <r>
      <rPr>
        <b/>
        <sz val="16"/>
        <rFont val="Verdana"/>
        <family val="2"/>
      </rPr>
      <t xml:space="preserve">(MP), </t>
    </r>
    <r>
      <rPr>
        <sz val="16"/>
        <rFont val="Verdana"/>
        <family val="2"/>
      </rPr>
      <t>Sonitpur</t>
    </r>
  </si>
  <si>
    <t>1998-99</t>
  </si>
  <si>
    <t>89 Minor Irrigation Schemes (entire state)</t>
  </si>
  <si>
    <t>entire state</t>
  </si>
  <si>
    <t xml:space="preserve">Irrigation </t>
  </si>
  <si>
    <t xml:space="preserve">Recommended for revalidation of A.A for Rs.11.51 crore on 15.02.2012. Detail report not yet received from WR Deptt.                                                                                  </t>
  </si>
  <si>
    <t>31/12/2008</t>
  </si>
  <si>
    <t>Raising &amp; Strengthening of Brahmaputra Dyke from Dizmore to Sonarigaon from 14th to 23.15th km. including closing of Amguri &amp; Arney Nalla. ,Dhemaji</t>
  </si>
  <si>
    <t>Dhemaji</t>
  </si>
  <si>
    <t>Water Resources</t>
  </si>
  <si>
    <t>30-11-2013</t>
  </si>
  <si>
    <t>Construction of 132 KV BTPS -Kokrajhar S/c line and 132 KV Kokrajhar S/C line 132 KV /33 KV sub Station at Kokrajhar.</t>
  </si>
  <si>
    <t>Construction of 220/132 KV Azara (Kukurmara) S/S with 132/33 KV Azara S/S with LILO of 220 KV Agia- Sarusajai Line, 132KV S/C lines to 132/33 KV Boko and Azara S/S in Assam ,Kamrup®</t>
  </si>
  <si>
    <t>Kamrup(R )</t>
  </si>
  <si>
    <t>31/03/2009</t>
  </si>
  <si>
    <t>31/07/2007</t>
  </si>
  <si>
    <t>Construction of 38 km 33 KV line from Balipara to Bhalukpung.,Sonitpur</t>
  </si>
  <si>
    <t>Power</t>
  </si>
  <si>
    <t>AA accorded by P&amp;D vide letterNo.PDP(PP)PWD(PP)71/08/49 dtd. 12-10-2012.</t>
  </si>
  <si>
    <t>Construction of RCC Bridge No.1/1 over River Doomdooma on A.T. Road.</t>
  </si>
  <si>
    <t xml:space="preserve">AA accorded by P&amp;D on 08-10-2012. Rs.757.96lakh released by M/DoNER as 1st instalment. Dept. yet to move for release. </t>
  </si>
  <si>
    <t>Construction of railway over Bridge at Dhing gate on Nagaon Bhuragaon Road via Dhing at Nagaon</t>
  </si>
  <si>
    <t>Improvement of nagnimora Jajoli Road from ch.8.346 km to ch.13.650 km including conversion of SPT bridge no. 14/1 to RCC bridge.</t>
  </si>
  <si>
    <t>Construction of Rcc Br. No.3/1 over river Pagladia on U.C. Baruah Road</t>
  </si>
  <si>
    <t>Construction of Rcc Br. No.6/2, 7/3, 8/2, 10/1 and 11/1 over branches of river Kaloo on A.P.S. Road, Dhubri District.</t>
  </si>
  <si>
    <t>Construction of RCC Br. No.1/11 over Tanghat Channel on NH-31(tanghat to Asharkandi Ghegraralga Road) Dhubri District</t>
  </si>
  <si>
    <t>A/A accorded by P &amp; D Deptt on 27-06-2012. Dept. yet to move for release of fund.</t>
  </si>
  <si>
    <t>31-12-2013</t>
  </si>
  <si>
    <t xml:space="preserve">Construction of Slab Culvert by replacing old bridges and slab culvert on kamarbondha road upto 22nd  km. </t>
  </si>
  <si>
    <t xml:space="preserve">A/A accorded by P &amp; D Deptt on 27-06-2012.  </t>
  </si>
  <si>
    <t>Improvement of Road from 1st Km of Demow Dehing Road to Dhaoma Phukhuri (length-10.125Km) with RCC Bridge(length-18.75m) in Demow Rural road Sub division.</t>
  </si>
  <si>
    <t xml:space="preserve">A/A accorded by P &amp; D Deptt on 7-06-2012.  </t>
  </si>
  <si>
    <t>Construction of Maijan Thakurbari road to Mukalbari road in Dibrugarh Dist.</t>
  </si>
  <si>
    <t xml:space="preserve">A/A accorded by P &amp; D Deptt on 8-06-2012.  </t>
  </si>
  <si>
    <t xml:space="preserve">Sessa T.E. to Timona Road in Dibrugarh </t>
  </si>
  <si>
    <t>Construction of Road from Rangamati to Kalaigaon Road (between) Janaram Chowka to Aaola Chowka in Darrang District.</t>
  </si>
  <si>
    <t>Construction of RCC Br. No.1/1 over river Kalang on Gahi- Borjoha Road.</t>
  </si>
  <si>
    <t>Improvement of J.B. Road in Jorhat District</t>
  </si>
  <si>
    <t>Construction of Br. No. 2/1 &amp; 4/1 on Raha Barapujia road over river Botamari and Hatibanda with approaches in Nagaon District</t>
  </si>
  <si>
    <t>Construction of RCC Br. (a) No.1/1 and 2/1 on Deroi Rongli road (b) No. 2/1 on Deopling Ramunagar road and No.3/1 Ghilaguri road</t>
  </si>
  <si>
    <t>30-06-2012</t>
  </si>
  <si>
    <t>Improvement of road network at Sonari Town under Choraideo Rural road Division</t>
  </si>
  <si>
    <t>Construction of Zoo Zaparigoog Road , Guwahati.</t>
  </si>
  <si>
    <t>31-07-2012</t>
  </si>
  <si>
    <t>Construction of RCC Br. No.2/2 &amp; 2/3 renamed as 3/1 &amp; 4/1) on Shyamaprasadpur - Dossgram road via Swapnargul over stream Singrai in Cachar District.</t>
  </si>
  <si>
    <t>31-01-2013</t>
  </si>
  <si>
    <t>Construction of RCC Bridge No. 13/1, 13/2, 20/2 on Mohbandha Road.</t>
  </si>
  <si>
    <t>Construction of RCC Bridge No.24/1 on Morigaon Moirabari  in Morigaon District.</t>
  </si>
  <si>
    <t>Morigaon</t>
  </si>
  <si>
    <t>30-11-2012</t>
  </si>
  <si>
    <t>Construction of Tiphuk Jajali Pukhuri Road with Rcc Br. No. 3/3 in Sivsagar.</t>
  </si>
  <si>
    <t>A/A accorded by P &amp; D Deptt on 26-11-2010. P&amp;D Dept. recommended Rs. 106.68236 lakh in Jan, 2012. Uc awaited from Deptt.</t>
  </si>
  <si>
    <t>Construction of Mora Netai Road Dibrugarh</t>
  </si>
  <si>
    <t xml:space="preserve">Construction of RCC Br.No.1/2 &amp; 4/1 on old AT Road, Khowng, Dibrugarh </t>
  </si>
  <si>
    <t>Construction of Rcc Br.over river Aie.</t>
  </si>
  <si>
    <t>Constuction of RCC Br. No. 1/2over river Aie at Chilapara, Kahibari villages on the road from Kokrajhar NH -31 to Nowgong, Nanikpur NH-31 via Kirtanpar Numberpara villages under Bongaigaon Rural Road Division.</t>
  </si>
  <si>
    <t>A/A accorded by P &amp; D Deptt on 05/01/2011. Dept. yet to move for release of Rs. 271.80 lakh.</t>
  </si>
  <si>
    <t xml:space="preserve">Construction of Mahmora Ali with RCC Br.No. 9/2 Sivsagar Dist. </t>
  </si>
  <si>
    <t>28-02-2012</t>
  </si>
  <si>
    <t xml:space="preserve">MT &amp; BT from Circuit House Tinsukia to NH 37 via Okanimuria Borguri </t>
  </si>
  <si>
    <t>MT &amp; BT from Borhapjan- samdang Road to Sukanguri L.P. School.</t>
  </si>
  <si>
    <t>Construction of RCC Br. No 3/1 on Majgaon –Santipur Rd. over river sonai with approaches in Nagaon Dist</t>
  </si>
  <si>
    <t>30-09-2011</t>
  </si>
  <si>
    <t xml:space="preserve">Street lighting in Jorhat city leading to jorhat Airport </t>
  </si>
  <si>
    <t>30-04-2012</t>
  </si>
  <si>
    <t>Construction of RCC Br. No 4/1  on Dimow-Raidongia road over river Sonai Under Nagaon Rural road Division in Nagaon.</t>
  </si>
  <si>
    <t>28/02/2012</t>
  </si>
  <si>
    <t>30-04-2013</t>
  </si>
  <si>
    <t xml:space="preserve">Improvement of Road Net work leading towards Dibru- Choikhowa National Park Construction of RCC Br. No 1/1over river Doomdoma on old A.T road </t>
  </si>
  <si>
    <t>Construction of RCC Br. No      6/1 , 9/1 &amp; 10/1  on Ambagaon – Kathpara  solmari Singrai Rd. ( NG-17) in  Nagaon Dist</t>
  </si>
  <si>
    <t>30-04-2011</t>
  </si>
  <si>
    <t xml:space="preserve">Upgradation of Nagaon- Bhuragaon Road via Dhing  ( SH-10)  in Nagaon </t>
  </si>
  <si>
    <t xml:space="preserve">Improvement of Tangla- Bhergaon -ramgaon road in Udalguri District. </t>
  </si>
  <si>
    <t>31-10-2011</t>
  </si>
  <si>
    <t xml:space="preserve">Improvement / upgradation of Chenchorie Elgin Road including major RCC bridge over river Ghagra. </t>
  </si>
  <si>
    <t>Karimganj</t>
  </si>
  <si>
    <t>31-03-2011</t>
  </si>
  <si>
    <t xml:space="preserve">Construction of RCC Br. No 12/1 on Goroimari-Dewaguri road with approaches in Nagaon Dist </t>
  </si>
  <si>
    <t>31-08-2011</t>
  </si>
  <si>
    <t xml:space="preserve">Construction of RCC Br. No 7/1,15/1 &amp; 19/1 on Nagaon- Barapujia Road with approaches in Nagaon Dist </t>
  </si>
  <si>
    <t xml:space="preserve">Construction of RCC Br. No 3/2,5/2 &amp; 5/4 on Rupsir Ali  </t>
  </si>
  <si>
    <t>31-02-2011</t>
  </si>
  <si>
    <t xml:space="preserve">Construction of RCC Br. No 2/1on Nandini Karaimari Road </t>
  </si>
  <si>
    <t xml:space="preserve">MT &amp;BT  of from Swapanpur to Ramchandi Road (MP), Hailakandi District </t>
  </si>
  <si>
    <t>30-11-2010</t>
  </si>
  <si>
    <t>Construction of RCC Br. No. 5/3  on Borbhogia - Mikirbhata Road with   approaches in Morigaon distrct</t>
  </si>
  <si>
    <t>31-10-2010</t>
  </si>
  <si>
    <t>Construction of RCC Br. No. 32/1 on A.T. Road (old) including approaches, Protection works, Goalpara in Assam</t>
  </si>
  <si>
    <t>28-02-2010</t>
  </si>
  <si>
    <t xml:space="preserve">Construction of roadside drain cum Footpath  and provision for roadside streetlight illumination in Nahakatia Town in Dibrugarh Dist. under Dibrugarh Rural Road Division . </t>
  </si>
  <si>
    <t>31-07-2010</t>
  </si>
  <si>
    <t xml:space="preserve">Construction of RCC br. No 18/2 over stream Bahanigaon &amp; Br. NO 19/1 over river kachikata on laluk- Narayanpur Road in lakhimpur District with Approaches . </t>
  </si>
  <si>
    <t>31-05-2010</t>
  </si>
  <si>
    <t xml:space="preserve">Construction of RCC br. No 57/1 on Gourisagar Moran road and   Construction of RCC  Br. No  15/2  on Naharkatia- Tingkhong Road  in Dibrugarh district  with approaches .  </t>
  </si>
  <si>
    <t>Improvement of Batabari Kopati Rd. (MP), Darrang District.</t>
  </si>
  <si>
    <t>Upgradation of Dolgaon Town to Sialmari  via Dekerigaon Kharpunihabi  road (MP), Darrang District</t>
  </si>
  <si>
    <t>31/03/2010</t>
  </si>
  <si>
    <t>Construction of RCC major bridge at 7th km. of Kathal Road over river Ghagra (MP), Cachar District.</t>
  </si>
  <si>
    <t>Construction of Road from Bhangarpar to Chandranathpur via Baburbazar.(MP), Cachar District</t>
  </si>
  <si>
    <t>Construction of Rd. and minor bridge from Matinagar to Bhuban Hill Temple(Ph-I) (MP), Cachar District</t>
  </si>
  <si>
    <t>30-6-09</t>
  </si>
  <si>
    <t>Construction of Dibrugarh Sapekhati Road from 12th km to 18th km alongwith two RCC bridges No. 18/1 &amp; 19/1 with approaches (bridge over river Buridihing at Saraighat) in Assam, Dibrugarh Dist.</t>
  </si>
  <si>
    <t xml:space="preserve"> UC for Rs.0.50 cr., awaited from dept.</t>
  </si>
  <si>
    <t>30-11-07</t>
  </si>
  <si>
    <t>Construction of RCC Bridge No.44/2,38/1,43/1 &amp; 43/2 on Silchar-Hailakandi Road in Cachar Dist. With approaches</t>
  </si>
  <si>
    <t>Construction of RCC Bridge No.2/4,6/1 &amp; 8/1 on Dr. Jinaram Das Road in Barpeta Dist.</t>
  </si>
  <si>
    <t>Construction of RCC Bridge No.2/1 &amp; 4/2 on Gour Nagar Tikirkilla Road in Goalpara Dist. With approches.</t>
  </si>
  <si>
    <t>Construction of RCC Bridge No.27/2,28/1,29/1,30/2,32/2,35/1 &amp; 45/1 on Dhubri Kachugaon Road in Dhubri District</t>
  </si>
  <si>
    <t>30-4-07</t>
  </si>
  <si>
    <t>Construction of RCC Bridge No.2/3, 5/1, 9/1, 11/1, 15/3, 16/1,18/1 &amp; 19/4 on Itakhola Pavoi Road in Sonitpur District with approaches.</t>
  </si>
  <si>
    <t>31-8-07</t>
  </si>
  <si>
    <t>Construction of RCC Bridge No.1/1, 4/1, and 5/1   on Sripani - Jengrai Road in Dhemaji District with appr.</t>
  </si>
  <si>
    <t>Construction of RCC Bridge No.1/1, 5/1, and 3/1   on Bahirjonai-Berachapari  Road in Dhemaji District with approaches.</t>
  </si>
  <si>
    <t>31-5-07</t>
  </si>
  <si>
    <t>Construction of RCC Bridge No.10/1on Khowhng - Bhamun  Road in Dibrugarh Dist. With approaches.</t>
  </si>
  <si>
    <t>Construction of RCC Bridge No.2/1on Bamunbari Jariguri Road in Dibrugarh Dist. With approaches.</t>
  </si>
  <si>
    <t>Construction of RCC Bridge No.1/1, 3/1, 3/2 &amp; 4/1 on Bhoirapur - Kulibazar Road in Dhemaji Dist. With approaches.</t>
  </si>
  <si>
    <t>30-9-07</t>
  </si>
  <si>
    <t xml:space="preserve">Construction of RCC Bridge No.10/1 on Gogamukh Ghillamara Road in Dhemaji Dist. </t>
  </si>
  <si>
    <t xml:space="preserve">Work has been withdrawn from the previous contractor. P&amp;D Dept. has recommended Rs. 12.5233 lakh(S/s) in Feb., 2012. Dept.'s action awaited. </t>
  </si>
  <si>
    <t>28-2-07</t>
  </si>
  <si>
    <t>Construction of RCC Bridge No.16/1, 19/1 &amp; 19/3  on Bagals  Road in Nalbari  Dist. With approaches.</t>
  </si>
  <si>
    <t>Construction of RCC Bridge No.6/1, 7/1, 8/1, 8/2, 9/1, 11/1 &amp; 11/2 on Sepon - Suffery Road in Sibsagar Dist. With approaches.</t>
  </si>
  <si>
    <t>31-12-05</t>
  </si>
  <si>
    <t>Construction of RCC Bridge No.4/3, 10/2 and 14/1 on Pengri Philobari Road in Tinsukia District</t>
  </si>
  <si>
    <t>Public Works</t>
  </si>
  <si>
    <t xml:space="preserve"> status </t>
  </si>
  <si>
    <t>Target date of completion</t>
  </si>
  <si>
    <t>Physical progress       (%)</t>
  </si>
  <si>
    <t>% tage of utilisation</t>
  </si>
  <si>
    <t>UC pending</t>
  </si>
  <si>
    <t>UC  submitted  to DONER</t>
  </si>
  <si>
    <t>Fund released by GOI (90% grant)</t>
  </si>
  <si>
    <t>Approved cost</t>
  </si>
  <si>
    <t>Year of sanction</t>
  </si>
  <si>
    <t>Name of project</t>
  </si>
  <si>
    <t>District</t>
  </si>
  <si>
    <t>Sl. No.</t>
  </si>
  <si>
    <t>(Rs. In crore)</t>
  </si>
  <si>
    <r>
      <t>Metalling &amp; Black topping of road from Dr. Fakaruuddin Ali Ahmed Path to Dolgobindapur via Nalbari Hindu samshan, Nalbari along with Pucca Drain and RCC Slab Culverts</t>
    </r>
    <r>
      <rPr>
        <b/>
        <sz val="16"/>
        <rFont val="Verdana"/>
        <family val="2"/>
      </rPr>
      <t xml:space="preserve"> (MP)</t>
    </r>
  </si>
  <si>
    <t>Improvement of Kanimara Nannatary road in Nalbari District</t>
  </si>
  <si>
    <t>New Project. AA being accorded by P&amp;D Deptt.</t>
  </si>
  <si>
    <t>Construction of RCC Bridge No.29/1 (at Br. Gap) at Kuhimari Bordowa road (SH-15) in Morigaon District.</t>
  </si>
  <si>
    <t>Construction of new 33/11KV, 2x5MVA S/S at Thirubari with 45KM 11KV lines and 55Km 33 KV lines from Dhiligaon to Thirubari</t>
  </si>
  <si>
    <t>A/E measures to protect Dehingpuria village near Margherita town erosion of Buridehing river.</t>
  </si>
  <si>
    <t>A/E measures to protect Naharkotia town from the erosion of river Buridehing at Jagun Gaon area.</t>
  </si>
  <si>
    <r>
      <t xml:space="preserve">Construction of Cultural Centre Complex at Dotma </t>
    </r>
    <r>
      <rPr>
        <b/>
        <sz val="16"/>
        <rFont val="Verdana"/>
        <family val="2"/>
      </rPr>
      <t>(MP),</t>
    </r>
  </si>
  <si>
    <r>
      <t>Bodoland India Indigeneous Tribal Art &amp; Cultural Complex cum Film Studio at Kathalguri, Pt-II, Kokrajhar</t>
    </r>
    <r>
      <rPr>
        <b/>
        <sz val="16"/>
        <rFont val="Verdana"/>
        <family val="2"/>
      </rPr>
      <t xml:space="preserve"> (MP)</t>
    </r>
  </si>
  <si>
    <r>
      <t xml:space="preserve">Project dropped by M/DoNER. Rs.146.80 lakh recommended by P&amp;D on 20.09.08. </t>
    </r>
    <r>
      <rPr>
        <b/>
        <sz val="16"/>
        <rFont val="Verdana"/>
        <family val="2"/>
      </rPr>
      <t>UC for the amount awaited from dept.</t>
    </r>
  </si>
  <si>
    <r>
      <t xml:space="preserve">Rs.267.78 lakh (G/S)recommended  on 11-02-2010 and Rs. 222.86 lakh on(S/S) on 22-08-2012 by P&amp; D Dept. and </t>
    </r>
    <r>
      <rPr>
        <b/>
        <sz val="16"/>
        <rFont val="Verdana"/>
        <family val="2"/>
      </rPr>
      <t>UC from dept. awaited.</t>
    </r>
  </si>
  <si>
    <r>
      <t>AA accorded by P &amp; D deptt on 5-05-2009. Department</t>
    </r>
    <r>
      <rPr>
        <b/>
        <sz val="16"/>
        <rFont val="Verdana"/>
        <family val="2"/>
      </rPr>
      <t xml:space="preserve"> yet to move </t>
    </r>
    <r>
      <rPr>
        <sz val="16"/>
        <rFont val="Verdana"/>
        <family val="2"/>
      </rPr>
      <t xml:space="preserve">for release of fund. </t>
    </r>
  </si>
  <si>
    <r>
      <t xml:space="preserve">Administrative Approval accorded by P&amp;D deptt. on 29-07-2009. P&amp;D Dept. recommended Rs. 200.70 lakh on 29-03-2012. </t>
    </r>
    <r>
      <rPr>
        <b/>
        <sz val="16"/>
        <rFont val="Verdana"/>
        <family val="2"/>
      </rPr>
      <t>UC for the amount awaited from Dept.</t>
    </r>
  </si>
  <si>
    <r>
      <t xml:space="preserve">AA  accorded by P&amp;D deptt. on 11-12-2009. Department </t>
    </r>
    <r>
      <rPr>
        <b/>
        <sz val="16"/>
        <rFont val="Verdana"/>
        <family val="2"/>
      </rPr>
      <t>yet to move</t>
    </r>
    <r>
      <rPr>
        <sz val="16"/>
        <rFont val="Verdana"/>
        <family val="2"/>
      </rPr>
      <t xml:space="preserve"> for release of fund. </t>
    </r>
  </si>
  <si>
    <r>
      <t xml:space="preserve">AA accorded by P&amp;D on 07-07-2012 .Dept. </t>
    </r>
    <r>
      <rPr>
        <b/>
        <sz val="16"/>
        <rFont val="Verdana"/>
        <family val="2"/>
      </rPr>
      <t>yet to move fo</t>
    </r>
    <r>
      <rPr>
        <sz val="16"/>
        <rFont val="Verdana"/>
        <family val="2"/>
      </rPr>
      <t xml:space="preserve">r release of fund.  </t>
    </r>
  </si>
  <si>
    <t>Improvement &amp;Strenghtening of Hard Crust Road from Liasong to latko Border Road (Length 30Km) under Mahur Road Division</t>
  </si>
  <si>
    <t>Conversion of washed out SPT Bridge No.2/1 over river Hell into RCC Bridge on Shialmari Moinaguri Road in Kokrajhar District.</t>
  </si>
  <si>
    <t>Construction of Road from Rongaichera Bazar to Bhola Bazar</t>
  </si>
  <si>
    <t>Status of ongoing  Projects under Non Lapsable Central Pool of Resources (as on25th  July, 2013.)</t>
  </si>
  <si>
    <t xml:space="preserve"> Out of 3 bridges, 2 bridges completed and construction of one bridge no. 4/3 halted due to cost escalation.Deptt. yet to move for Rs.32 L since  11.9.06</t>
  </si>
  <si>
    <t xml:space="preserve">UC for Rs.246.17 lakh forwarded to M/DoNER on 21-05-2013.  Clarification on UC sought by M/DoNER on 11-06-2013. Accordingly, dept. has been requested  on 1-07-2013 to submit the same. (B-100% A-64%)
</t>
  </si>
  <si>
    <t>Re-tender under process for approach work. (B-100%, A-50%)</t>
  </si>
  <si>
    <t xml:space="preserve"> 1/1&amp; 4/1 100%, 3/1 80%, 3/2 75% .(B-90%, A-70%).                                                                                                                                           Dept yet to move for the balance  fund .   </t>
  </si>
  <si>
    <t xml:space="preserve">Funds awaited from DoNER. Rs.9.30 lak(G/s) &amp; Rs. 8.64lakh(S/s) released by P&amp;D in May, 2013. UC awaited from Dept. </t>
  </si>
  <si>
    <t>P&amp;D Dept. recommended Rs.53.30 lakh(G/s) in May, 2013. UC awaited from dept.</t>
  </si>
  <si>
    <t xml:space="preserve">UC awaited. Revised estimate for completion of balance work prepared </t>
  </si>
  <si>
    <t>Clarification on  UC for Rs. 95.06 lakh   by M/DONER on 10/2010. Deptt's action awaited. 1/1-100%, 5/1-100% and 4/1- work cancelled.</t>
  </si>
  <si>
    <t>MDoNER's clarification  awaited from PWRD.                         (B-100%, A-60%)</t>
  </si>
  <si>
    <t>Deptt yet to move for the balance Rs 11.00  lakh of 2nd instlmnt.  (B-85%, A-75%)</t>
  </si>
  <si>
    <t>Query received from M/DoNER on 19-02-2011. Reply awaited from PWD.  Work withdrawn &amp; re-tender in process.(B-62%, A-12%)</t>
  </si>
  <si>
    <t>last UC for Rs.32.407 lakh forwarded to M/DoNER on 03-06-2013. Funds awaited from M/DoNER. (B-94%, A-50%)</t>
  </si>
  <si>
    <t xml:space="preserve"> UC for Rs.56.13 lakh forwarded to M/DoNER on 06-03-2013.  UC for Balance amount awaited from dept. (B-100%, A-72%)</t>
  </si>
  <si>
    <t>UC for Rs. 126.57 lakh forwarded to M/DoNER on 5-1-2013. Funds awaited from M/DoNER.</t>
  </si>
  <si>
    <t xml:space="preserve">UC for Rs. 60.17 lakh forwarded to M/DoNER on 5-1-2013. Funds awited from M/DoNER.                                                                                                                                                                                    </t>
  </si>
  <si>
    <t>Clarification on UC raised by M/DoNER .Reply submitted.to MDONER.</t>
  </si>
  <si>
    <t xml:space="preserve">work physically completed.CCwill be submitted shortly. </t>
  </si>
  <si>
    <t>work physically completed.CCwill be submitted shortly. Rs. 10.24 lakh(S/s) released by P&amp;D in May, 2013.</t>
  </si>
  <si>
    <t xml:space="preserve"> P&amp;D Dept. recommended Rs.5.54866 lakh in Feb., 2012. UC is being submitted soon.(B1-48%, B2-55%).</t>
  </si>
  <si>
    <t>UC for Rs.84.30 lakh forwarded to M/DoNER on 16-05-2013. Funds awited from M/DONER.</t>
  </si>
  <si>
    <t>P&amp;D Dept. recommended Rs 52.13 lakh on Sept 2011. UC awaited from dept.</t>
  </si>
  <si>
    <t>UC for Rs. 230.51 lakh forwarded to M/doNER on 14-06-2013. (B-46%, A-50%)</t>
  </si>
  <si>
    <t xml:space="preserve">Completion Certificate and UC for Rs.26.86Lakh    awaited from Deptt.  </t>
  </si>
  <si>
    <t>Uc for Rs. 150.73 lakh forwarded to M/DoNER on 11-03-2013. Funds awaited from M/DoNER.</t>
  </si>
  <si>
    <t xml:space="preserve">P&amp;D Dept. recommended the  Rs.128.51 lakh on 16-05-2013. UC awaited from dept.
</t>
  </si>
  <si>
    <t xml:space="preserve"> UC awaited from dept.</t>
  </si>
  <si>
    <t xml:space="preserve"> P&amp;D dept. recommended Rs.146.00 lakh in in Sept., 2012  . UC awaited for the amount.</t>
  </si>
  <si>
    <t>UC forwarded to M/DoNER on 12-07-2013.</t>
  </si>
  <si>
    <t>P &amp;D has recommended Rs.34.80 lakh(s/s) in May, 2013.</t>
  </si>
  <si>
    <t>Rs. 39.37 lakh recommended in October, 2012. Last Uc for Rs. 51.00 lakh forwarded to M/DoNER on 21-01-2013. U C for the balnce recommended amount awaited from PW Deptt.</t>
  </si>
  <si>
    <t xml:space="preserve">Last UC for Rs.136.61 lakh submitted to M/DoNER on 23-05-2013. Rs.45.63 lakh (S/s) release by P&amp;D in May, 2013.                                                          </t>
  </si>
  <si>
    <t xml:space="preserve"> UC submitted to M/DoNER on 29-01-2013. CC awaited from dept.</t>
  </si>
  <si>
    <t xml:space="preserve">Funds awaited from M/DoNER. </t>
  </si>
  <si>
    <t xml:space="preserve"> UC submitted to M/DoNER on 29-05-2013. Funds awited from M/DoNER.</t>
  </si>
  <si>
    <t xml:space="preserve">UC for Rs.32.21 lakh forwarded to M/doNER on 03-07-2013.                             </t>
  </si>
  <si>
    <t>UC for 2nd instlment is being submitted .</t>
  </si>
  <si>
    <t>UC for Rs.29.07 lakh forwarded to M/DoNEr on 27-05-2013.Rs.89.69 lakh(G/s) &amp; Rs. 13.20 lakh(S/s) released by P&amp;D in May, 2013.</t>
  </si>
  <si>
    <t xml:space="preserve"> Funds awaited from M/DoNER . Clarification on UC by M/DoNER received on 17-05-2013. Dept. has been requested on 10-06-2013 for submission of the same. </t>
  </si>
  <si>
    <t>Rs. 184.34 lakh (2nd installment) has been released by M/DoNER on 26-06-2013. Dept. requested on 6-07-2013 to movce proposal for release of fund.</t>
  </si>
  <si>
    <t>Delayed due to court case. Now work started. Dept. yet to move for release of fund.</t>
  </si>
  <si>
    <t>last UC for Rs.860.39 lakh submitted to M/DoNER on 23-05-2013. Balance UC awaited from dept.</t>
  </si>
  <si>
    <t>UC forwarded to M/DoNER on 25-02-2013. M/DoNER     has sought clarification on the UC and reply awaited from dept.</t>
  </si>
  <si>
    <t>UC for Rs.199.64 lakh forwarded to M/DoNER on 27-02-2013. Query on UC sought by M/doNEr on 21-3-2013. Dept. has been requested for the same on 10-04-2013.</t>
  </si>
  <si>
    <t>UC forwarded to M/DoNER on 22-05-2013. Fund awaited from M/doNER. Rs. 12.44 lakh (S/s) released by P&amp;D in May, 2013.</t>
  </si>
  <si>
    <t xml:space="preserve"> UC forwarded to M/DoNER on 12-07-2013.((B-9%, 13/2- 40%, 20/2- 100%, Approach-10%). Rs.37.34 lakh (G/s) recommended by P&amp;D in May, 2013. </t>
  </si>
  <si>
    <t>Physical 70% progress in Bridge Works.2nd instlment received in end of Feb,2013.</t>
  </si>
  <si>
    <t>UC for Rs. 24.79 lakh forwarded to M/DoNER ON 27-05-2013. Funds awaited.</t>
  </si>
  <si>
    <t xml:space="preserve"> P&amp;D Dept. recommended Rs.44.20 lakh  . UC awaited .</t>
  </si>
  <si>
    <t>UC submitted on 03-04-2013. Funds awaited from M/DoNER.</t>
  </si>
  <si>
    <t>P&amp;D recommended Rs.29.30 lakh. UC awaited.</t>
  </si>
  <si>
    <t>UC forwarded to M/DoNER on 09-07-2013. Funds awaited from M/DoNER.</t>
  </si>
  <si>
    <t>UC submitted to M/doNER to M/doNER on 15-05-2013.</t>
  </si>
  <si>
    <t xml:space="preserve"> Rs. 202.77 lakh released as( 1st installment) on 14-02-2012. P&amp;D Dept. recommended Rs. 154.11 lakh(G/s) in May, 2013. UC for the amount awaited.</t>
  </si>
  <si>
    <t>UC for Rs.100.00 lakh forwarded to M/DoNER on 10-06-2013.</t>
  </si>
  <si>
    <t>UC for Rs.500.55 lakh forwarded to M/DoNER on 10-06-2013.</t>
  </si>
  <si>
    <t xml:space="preserve">Construction of Rangia Dhamdhama Road including RCC Br. No. 18/1, 18/2, 19/2, 20/1 and 20/3. Nalbari Dist. </t>
  </si>
  <si>
    <t>AA accorded by P&amp; D Deptt. on 14-09 2012. Deptt. yet to move for release of 1st instalment.</t>
  </si>
  <si>
    <t>AA accorded by P&amp;D on 31-08-2012. P&amp;D Deptt. recommended Rs.66.47881 lakh on 2-05-2013. UC for the amount awaited from dept.</t>
  </si>
  <si>
    <t>Construction of Kaliapani RCC Bridge No.21/1 over river Dibru on Doomdooma Dighaltarang Natun Gaon Road with approach road in Tinsukia.</t>
  </si>
  <si>
    <t>AA accorded by P&amp;D on 20-09-2012. Dept. yet to move for release of fund.</t>
  </si>
  <si>
    <t>AA accorded by P&amp; D Deptt. on 18-02 2013. Deptt. yet to move for release of 1st instalment.</t>
  </si>
  <si>
    <t>New Project. AA accorded by P&amp;D Deptt. Dept. yet to move.</t>
  </si>
  <si>
    <t>Construction of Br.No.1/1 of 170.00 Km including approaches and protection work over Jatinga at Borkhola on Mahasadak to Borkhola road.</t>
  </si>
  <si>
    <t>AA accorded by P&amp; D Deptt. on 08-04 2013. Deptt. yet to move for release of 1st instalment.</t>
  </si>
  <si>
    <t>Construction of RCC Br. No.6/1 over river Kathalkhal at Ratanpur Ferryghat on Hailakandi, ratanpur road, Hailakandi</t>
  </si>
  <si>
    <t>AA accorded by P&amp; D Deptt. on 09-04 2013. Deptt. yet to move for release of 1st instalment.</t>
  </si>
  <si>
    <t>Construction of RCC Bridge No.1/1 over River Kaldia on Sarumanikpur-Maharani Road</t>
  </si>
  <si>
    <t>AA accorded by P&amp; D Deptt. on 01-04 2013. Deptt. yet to move for release of 1st instalment.</t>
  </si>
  <si>
    <t>Construction of RCC Bridge No.7/1 on Sissobargaon Amguri Road over Singimari stream</t>
  </si>
  <si>
    <t xml:space="preserve">Construction of Guidebund near RCC Bridge No.8/2 over river Tonganee on the road form NH -52 to Kuwaripukhuri via Fakirapara </t>
  </si>
  <si>
    <t>Construction of road from Ramhari to Bherbheri via Chamuakhat (ch.8.00km to 11.50km) including cross drainage works</t>
  </si>
  <si>
    <t>AA accorded by P&amp; D Deptt. on 13-03- 2013. Deptt. yet to move for release of 1st instalment.</t>
  </si>
  <si>
    <t>Construction of RCC Bridge No.2/1 over river Belsiri on Dhekipelua to Belsiri T.E. connecting NH-52</t>
  </si>
  <si>
    <t>Construction of Road from Banamali Tinali to Rongagorh Tinali with RCC bridge No.2/2 over river Desang and Br.No.8/2 on Mohmora Ali</t>
  </si>
  <si>
    <t>New project. AA accorded by P&amp;D Deptt. on 12-04-2013. 1st instlmnt released by M/DoNER on 26-02-2013.</t>
  </si>
  <si>
    <t>Improvement of Mridongpara Road under NLCPR</t>
  </si>
  <si>
    <t>2013-14</t>
  </si>
  <si>
    <t>November,2014</t>
  </si>
  <si>
    <t xml:space="preserve">New project. </t>
  </si>
  <si>
    <t>Construction of RCC Br.No.1/1 on Mohmoria to Kuruabhi via Bebejia Road over river Kalang under Nagaon Rural Road Division (Nagaon District)</t>
  </si>
  <si>
    <t xml:space="preserve"> Concept Paper of alternative proposal  in lieu of the present project forwarded to M/DONER in Jan., 2012. Audited statement of the expenditure incurred in the present project awaited from Power Dept.                                                                                                                                                   </t>
  </si>
  <si>
    <t xml:space="preserve"> P&amp;D Deptt. recommended Rs. 1466.94 lakh in Jan., 2013. UC for the amount awaited from Dept.</t>
  </si>
  <si>
    <t>P&amp;D recommended the amount in 13 -01-2012. UC awaited from Dept.</t>
  </si>
  <si>
    <t>AA accorded by P&amp;D dept. on 13-12-2012. Dept. yet to move for release of fund.</t>
  </si>
  <si>
    <t>New Project. AA accorded by P&amp;D Deptt.</t>
  </si>
  <si>
    <t>Work completed.  113 CCs  already submitted to M/DoNER. Remaining 7 CC awaited .</t>
  </si>
  <si>
    <t xml:space="preserve"> Clarification on date of completion forawarded to M/doNER..Funds awaited .</t>
  </si>
  <si>
    <t xml:space="preserve"> UC for Rs 0.68 Lakh, QPR , Photographs &amp; Work Plan  forwarded to DoNER on 17-08-2012. Funds awaited.</t>
  </si>
  <si>
    <t xml:space="preserve"> AA accorded by P&amp;D Dept. on 11-07-2011. Dept. yet to move proposal for release.</t>
  </si>
  <si>
    <t>M/DONER was requested to release remaining fund for civil works ( para 8.3 of the NLCPR guidelines).  M/DoNER turn down the state govt.'s request vide their letter No.160/2005-NLP(AS) dtd. 31-01-2013.</t>
  </si>
  <si>
    <t xml:space="preserve"> Rs.55.33 lakh released on 17-12-2009 . UC  awaited.Reminder issued to  submit UC.</t>
  </si>
  <si>
    <t>P &amp; D agree to revalidate the amount on 25-03-2013.</t>
  </si>
  <si>
    <t>P&amp;D Dept. recommended Rs.5.16 crore on 2-06-2012. UC  for the amount awaited from dept.</t>
  </si>
  <si>
    <t>P&amp;D Dept recommended Rs. 1.18 crore on 01-03-2012. UC for the amount awaited from dept.</t>
  </si>
  <si>
    <t>Work Completed .Completion Certificate received under process.</t>
  </si>
  <si>
    <t>Rs. 46.90 lakh received as final installment on 06-06-2013.Dept. has been requested to move proposal for release of amount.</t>
  </si>
  <si>
    <t xml:space="preserve">2nd instlment received from M/DoNER in Feb, 2013.  </t>
  </si>
  <si>
    <t>UC forwarded to M/DoNER on 6-06-2013.Clarification on UC sought by M/DoNER on 28-06-2013 and dept. has reuqested on 8-07-2013 to submit the same.</t>
  </si>
  <si>
    <t xml:space="preserve"> P&amp;D recommended Rs.1.24 crore. UC awaited </t>
  </si>
  <si>
    <t>UC submitted to M/DoNER. Dep. Yet to move for balance amount.</t>
  </si>
  <si>
    <t>Uc for Rs.150.00 lakh forwarded to M/DoNER on 06-06-2013.</t>
  </si>
  <si>
    <t>Rs. 296.82 lakh received as 2nd instalment on 10-07-2013 from M/doNER. Dept. has been requested on 18-07-2013 to move proposal for release of fund.</t>
  </si>
  <si>
    <t xml:space="preserve"> UC for Rs. 1.75 cr( Rs.0.40 crore(S/s) forwarded to M/DoNEr on 7-09-2012. </t>
  </si>
  <si>
    <t>Uc forwarded  to M/o DoNER in Jan.,2012. Funds awaited from M/Doner.</t>
  </si>
  <si>
    <t xml:space="preserve">UC for Rs.44.32 lakh submitted to M/DoNER on 23-05-2013. from Dept.  The project will be completed by May, 2013. </t>
  </si>
  <si>
    <t xml:space="preserve"> UC for Rs.269.26 lakh submitted to M/DoNER on 23-05-2013.</t>
  </si>
  <si>
    <t>Drainage work completed.UC forwarded to M/DONER on 25.06.2012. M/DoNER has sought clarification on UC and Dept. has been requested on 23-05-2013 to submit revised estimate of the project.</t>
  </si>
  <si>
    <t>P&amp;D Dept. recommended Rs.125.00 lakh in March, 2013. UC awaited. Work order issued.</t>
  </si>
  <si>
    <t>P&amp;D Dept. recommended  the amount and UC awaited.</t>
  </si>
  <si>
    <t>Rs.141.17 lakh received as 2nd instalment from M/DoNER.</t>
  </si>
  <si>
    <t>AA accorded by P&amp;D on 01/12/2010. Fund recommended for release</t>
  </si>
  <si>
    <t>P&amp;D Dept. recommended the  amount in March, 2013. UC awaited .</t>
  </si>
  <si>
    <t xml:space="preserve">AA accorded by P&amp;D on 28-01-2011. Dept. yet to move for release. </t>
  </si>
  <si>
    <t>AA accorded by P&amp;D on 28-01-2011. Dept. yet to move for release of fund.</t>
  </si>
  <si>
    <t>AA accorded by P&amp;D on 28-01-2011. P&amp;D recommended the 1st instment in March /2011. UC pending due to Public Complaint</t>
  </si>
  <si>
    <t>Dept. yet to move for release of fund.</t>
  </si>
  <si>
    <t>Improvement and Development of Goalpara Town Road Network in Goalpara District</t>
  </si>
  <si>
    <r>
      <rPr>
        <b/>
        <sz val="16"/>
        <rFont val="Verdana"/>
        <family val="2"/>
      </rPr>
      <t>New project.</t>
    </r>
    <r>
      <rPr>
        <sz val="16"/>
        <rFont val="Verdana"/>
        <family val="2"/>
      </rPr>
      <t xml:space="preserve"> AA accorded by P&amp;D Dept. on 29-05-2013.</t>
    </r>
  </si>
  <si>
    <t>UC alongwith fund demand forwarded to M/DoNER. Funds (3rd ) awaited from M/DoNER. Target date of completion  by Sept., 2013.</t>
  </si>
  <si>
    <t>P&amp;D Dept. recommended Rs. 87.23 lakh on 5-7-2012. UC for the amount awaited from dept.</t>
  </si>
  <si>
    <t xml:space="preserve"> Reply to Clarification on UC as sought by M/DoNER awaited from dept..</t>
  </si>
  <si>
    <t>UC pending for Rs.116.66 lakh since 10-12-08. Implementing dept. has been asked to submit the UC.</t>
  </si>
  <si>
    <t>P&amp; D Dept. recommended Rs.63.76 lakh on 29-11-2011. UC awaited form dept.</t>
  </si>
  <si>
    <t xml:space="preserve">Completion Certificate and UC for Rs.26.86Lakh the State Share  awaited from Deptt. will be submitted soon. </t>
  </si>
  <si>
    <t xml:space="preserve"> P&amp;D recommended Rs. 38.39 lakh in July, 2012. UC awaited from the dept..</t>
  </si>
  <si>
    <t>Dept. yet to move proposal for release. AA accorded recently.</t>
  </si>
  <si>
    <t>DoNER sought clarification on the UC on 09-08-2007. Clarification awaited from dept.</t>
  </si>
  <si>
    <t>P&amp;D recommended Rs.420.00 lakh (out of Rs.592.64 lakh ) in  Jan/09. UC for the amount awaited from dept.</t>
  </si>
  <si>
    <t>HAD yet to move for release of Rs.94.35(2nd instlmnt) since 19-06-07. Reminder issued.</t>
  </si>
  <si>
    <t>HAD yet to move for release of Rs.98.14 lakh(2nd instlmnt) since 16-07-07. Reminder issued.</t>
  </si>
  <si>
    <t xml:space="preserve">P&amp;D Dept. recommended Rs. 32.88  lakh on 2-07-2012.  UC awaited.  Reminder issued .
</t>
  </si>
  <si>
    <t>P&amp;D Dept. recommended Rs.100.00 lakh on 22-07-2011. UC awaited for the amount.</t>
  </si>
  <si>
    <t xml:space="preserve">P&amp;D Dept. recommended Rs. 28.61 lakh on 28-03-2012.  UC for the amount awaited from Dept. </t>
  </si>
  <si>
    <t>Amount released and UC awaited from dept.</t>
  </si>
  <si>
    <t>Rs.3.10 crore released and UC awaited from deptt.</t>
  </si>
  <si>
    <t>UC for Rs.350.00 lakh forwarded to M/DoNER on 14-05-2013.</t>
  </si>
  <si>
    <t>P&amp;D Dept recommended Rs. 1.16 crore on 14-03-2012. UC awaited from dept.</t>
  </si>
  <si>
    <t>P&amp;D Deptt. recommended Rs.78.40 lakh on 15-12-2012.UC awaited from Dept.</t>
  </si>
  <si>
    <t xml:space="preserve">UC for Rs.125.00 lakh awaited since 08/10-2010., </t>
  </si>
  <si>
    <t xml:space="preserve"> Reply of clarification on UC sought by M/DoNER awaited from Dept.</t>
  </si>
  <si>
    <t xml:space="preserve"> P&amp;D Dept. recommended Rs. 64.85 lakh on 28-03-2012. UC  awaited from dept.</t>
  </si>
  <si>
    <t>last UC for Rs.218.67 lakh (2nd instlmnt) forwarded to M/DONER on 27-05-2013.</t>
  </si>
  <si>
    <t>AA accorded by P&amp;D dept. on 19-12-2011. Dept. yet to     move for release of fund.</t>
  </si>
  <si>
    <r>
      <t xml:space="preserve">New project. AA accorded by P&amp;D on 11-01-2012 .Dept. </t>
    </r>
    <r>
      <rPr>
        <b/>
        <sz val="16"/>
        <rFont val="Verdana"/>
        <family val="2"/>
      </rPr>
      <t>yet to move fo</t>
    </r>
    <r>
      <rPr>
        <sz val="16"/>
        <rFont val="Verdana"/>
        <family val="2"/>
      </rPr>
      <t xml:space="preserve">r release of fund.  </t>
    </r>
  </si>
  <si>
    <t>UC for Rs.313.75 lakh forwarded to M/DONER on 29-05-2013.</t>
  </si>
  <si>
    <t>New Project. AA accorded by P&amp;D Deptt. on 07.11.2012. Dept. yet to move for release.</t>
  </si>
  <si>
    <t>New project. AA accorded by P&amp;D Deptt.  On 17-01-2013.</t>
  </si>
  <si>
    <t>Construction of RCC Multistoried Auditorium Building attached to Halflong Government College at Halflong in Dima Hasao District.</t>
  </si>
  <si>
    <t>AA accorded by P&amp;D Deptt. on 01.02-2013.</t>
  </si>
  <si>
    <t>Construction of Home for Orphans and Destitute children at Haflong alongwith staff quarters including one Vocational Training Centre for children</t>
  </si>
  <si>
    <t>New project.</t>
  </si>
  <si>
    <t>Construction of RCC Bridge No. 4/3 on NH -36 '0' Point to Howragaht Karok Road at Kanki Engti Gaon via Monsing Rongchehon Gaon</t>
  </si>
  <si>
    <t>New project . AA accoded by P&amp;D Dept. on 17-07-2013.</t>
  </si>
  <si>
    <t>Improvement of Lahorijan Gautom Basti Road (Ph-II, L-5.50km from Ch.9000.0m to Ch.14500.0m)</t>
  </si>
  <si>
    <t>New project . AA accoded by P&amp;D Dept. on 18-07-2013.</t>
  </si>
  <si>
    <t>Last UC for 2nd  instalment  (Rs. 384.90 lakh) submitted to M/DONER on 20-05-2013.</t>
  </si>
  <si>
    <t xml:space="preserve"> P&amp;D Dept. recommended Rs.66.15 lakh (S/S)  and Rs. 345.38 lakh(Rs.47.69 lakh balance of 1st instlmnt and Rs. 297.69lakh 2nd instlmnt)   on 07-09-2012. UC awaited from dept.</t>
  </si>
  <si>
    <t xml:space="preserve">UC for Rs. 687.16 lakh) submitted to M/DONER on10-06-2013.Clarification sought on UC by M/DoNER and WPT &amp; BC  Dept. has been requested on 23-07-2013 to submit the same. Rs.90.00 lakh (S/s) recoomended by P&amp;D in July, 2013. </t>
  </si>
  <si>
    <t>AA accorded by P&amp;D dept. on 5th July, 2012. P&amp;D Dept. recommended Rs.127.90 lakh on 01-06-2013. UC awaited for the said amount from dept.</t>
  </si>
  <si>
    <t>AA ccorded by P&amp;D Deptt. on 25-01-2013. Rs. 708.15 lakh has been released as 1st installment and dept. has been requested on 10-07-2013 to move proposal for release of fund.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</si>
  <si>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Deptt. on 18-02-2013. Dept.yet to move for release of fund.</t>
    </r>
  </si>
  <si>
    <t xml:space="preserve">Construction of Road from Gopalpur(Kekerikuchi) to Niz-Kaurbaha(13.5Km length) including construction of RCC Bridge No. 5/1(15.00m length) under PWD, Musalpur(R&amp;B) Division)
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</si>
  <si>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Deptt. on 18-03-2013. Dept. yet to move for release of fund.</t>
    </r>
  </si>
  <si>
    <t>Rajendrapur flow Irrigation Scheme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</si>
  <si>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Deptt. on 21-03-2013. Dept. yet to move for release of fund.</t>
    </r>
  </si>
  <si>
    <t>Construction of Road from paoriputa to Natun Panbari with black topping and construction of RCC Bridge over River Pasnai in Udalguri District.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</si>
  <si>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Dept. on 29-05-2013.</t>
    </r>
  </si>
  <si>
    <t xml:space="preserve">College of Nursing at Kokrajhar </t>
  </si>
  <si>
    <r>
      <rPr>
        <b/>
        <sz val="16"/>
        <rFont val="Verdana"/>
        <family val="2"/>
      </rPr>
      <t xml:space="preserve">New project. </t>
    </r>
    <r>
      <rPr>
        <sz val="16"/>
        <rFont val="Verdana"/>
        <family val="2"/>
      </rPr>
      <t>AA accorded by P&amp;D Dept. on 03-06-2013.</t>
    </r>
  </si>
  <si>
    <t>udalguri</t>
  </si>
  <si>
    <t>Improvement/upgradation of Mangaldoi Bhutiachang Samrang Road fromCH-47722M to CH-48292 and from 50000 to CH-62500M including cross -drainage works</t>
  </si>
  <si>
    <t>June,2014</t>
  </si>
  <si>
    <t>New project. A accorded by P&amp;D Dept. on 29-05-2013.</t>
  </si>
  <si>
    <t>Improvement of raod from Budura to Parbahuchuba Dimakuchi PWD road at batabari via Khasiachuba, Barangababari</t>
  </si>
  <si>
    <t>New project . AA accoded by P&amp;D Dept. on 20-07-2013.</t>
  </si>
  <si>
    <t>Construction of RCC Br. No.9/8 over laska on Dauluguri Dotma Road</t>
  </si>
  <si>
    <t xml:space="preserve">Completion Certificate for road works submitted. Bridge completed. Road handed over to Assam PWD. </t>
  </si>
  <si>
    <t>Road work completed and handed over to State PWD. Bridge works under progress.(Rs.54.88 lacs liabilities)</t>
  </si>
  <si>
    <t>Fund awaited to regularise the expdr incurred over &amp; above the funds released. Golandi Bridge work completed.</t>
  </si>
  <si>
    <t>Project dropped. Adjustment of Rs. 0.76 crore to be re-appropriated to other road project as stated by BRO.</t>
  </si>
  <si>
    <t>UC awaited from BRO . Bridge work under progress. (Dhamrukhola) (Rs.45.99 lakh liabilities)</t>
  </si>
  <si>
    <t xml:space="preserve"> Rs. 56.94 L unspent amount reappropriated to other road project.</t>
  </si>
  <si>
    <t>Rs.16.00L Unspent fund to be re-appropriated to other road project as stated by BRO.</t>
  </si>
</sst>
</file>

<file path=xl/styles.xml><?xml version="1.0" encoding="utf-8"?>
<styleSheet xmlns="http://schemas.openxmlformats.org/spreadsheetml/2006/main">
  <numFmts count="8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Verdana"/>
      <family val="2"/>
    </font>
    <font>
      <b/>
      <sz val="16"/>
      <name val="Verdana"/>
      <family val="2"/>
    </font>
    <font>
      <sz val="16"/>
      <color indexed="10"/>
      <name val="Verdana"/>
      <family val="2"/>
    </font>
    <font>
      <b/>
      <sz val="16"/>
      <color indexed="8"/>
      <name val="Verdana"/>
      <family val="2"/>
    </font>
    <font>
      <sz val="16"/>
      <color indexed="8"/>
      <name val="Verdana"/>
      <family val="2"/>
    </font>
    <font>
      <b/>
      <sz val="16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b/>
      <sz val="16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2" fontId="2" fillId="17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2" fillId="17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" fontId="41" fillId="0" borderId="10" xfId="0" applyNumberFormat="1" applyFont="1" applyFill="1" applyBorder="1" applyAlignment="1">
      <alignment horizontal="center" vertical="top" wrapText="1"/>
    </xf>
    <xf numFmtId="0" fontId="2" fillId="17" borderId="10" xfId="0" applyFont="1" applyFill="1" applyBorder="1" applyAlignment="1">
      <alignment horizontal="center" vertical="top" wrapText="1"/>
    </xf>
    <xf numFmtId="1" fontId="40" fillId="0" borderId="10" xfId="0" applyNumberFormat="1" applyFont="1" applyFill="1" applyBorder="1" applyAlignment="1">
      <alignment horizontal="center" vertical="top" wrapText="1"/>
    </xf>
    <xf numFmtId="2" fontId="2" fillId="11" borderId="10" xfId="0" applyNumberFormat="1" applyFont="1" applyFill="1" applyBorder="1" applyAlignment="1">
      <alignment horizontal="center" vertical="top" wrapText="1"/>
    </xf>
    <xf numFmtId="0" fontId="2" fillId="11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17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40" fillId="17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horizontal="center" vertical="top" wrapText="1"/>
    </xf>
    <xf numFmtId="9" fontId="2" fillId="0" borderId="10" xfId="57" applyFont="1" applyFill="1" applyBorder="1" applyAlignment="1">
      <alignment horizontal="center" vertical="top" wrapText="1"/>
    </xf>
    <xf numFmtId="1" fontId="43" fillId="0" borderId="10" xfId="0" applyNumberFormat="1" applyFont="1" applyFill="1" applyBorder="1" applyAlignment="1">
      <alignment horizontal="center" vertical="top" wrapText="1"/>
    </xf>
    <xf numFmtId="1" fontId="2" fillId="17" borderId="10" xfId="0" applyNumberFormat="1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17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4"/>
  <sheetViews>
    <sheetView tabSelected="1" view="pageBreakPreview" zoomScale="60" zoomScalePageLayoutView="0" workbookViewId="0" topLeftCell="A7">
      <selection activeCell="D13" sqref="D13"/>
    </sheetView>
  </sheetViews>
  <sheetFormatPr defaultColWidth="9.140625" defaultRowHeight="110.25" customHeight="1"/>
  <cols>
    <col min="1" max="1" width="8.00390625" style="18" customWidth="1"/>
    <col min="2" max="2" width="24.28125" style="1" customWidth="1"/>
    <col min="3" max="3" width="55.28125" style="18" customWidth="1"/>
    <col min="4" max="4" width="17.7109375" style="3" customWidth="1"/>
    <col min="5" max="5" width="23.421875" style="1" customWidth="1"/>
    <col min="6" max="6" width="16.7109375" style="2" customWidth="1"/>
    <col min="7" max="7" width="19.57421875" style="1" customWidth="1"/>
    <col min="8" max="8" width="15.421875" style="1" customWidth="1"/>
    <col min="9" max="9" width="22.00390625" style="1" customWidth="1"/>
    <col min="10" max="10" width="17.57421875" style="1" customWidth="1"/>
    <col min="11" max="11" width="22.8515625" style="1" customWidth="1"/>
    <col min="12" max="12" width="100.8515625" style="18" customWidth="1"/>
    <col min="13" max="13" width="0.2890625" style="18" hidden="1" customWidth="1"/>
    <col min="14" max="16384" width="9.140625" style="18" customWidth="1"/>
  </cols>
  <sheetData>
    <row r="1" spans="1:12" ht="42.75" customHeight="1">
      <c r="A1" s="47" t="s">
        <v>361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42.75" customHeight="1">
      <c r="A2" s="3"/>
      <c r="B2" s="3"/>
      <c r="C2" s="3"/>
      <c r="E2" s="3"/>
      <c r="F2" s="3"/>
      <c r="G2" s="3"/>
      <c r="H2" s="3"/>
      <c r="I2" s="3"/>
      <c r="J2" s="3"/>
      <c r="K2" s="3"/>
      <c r="L2" s="3"/>
    </row>
    <row r="3" spans="1:12" ht="47.25" customHeight="1">
      <c r="A3" s="48"/>
      <c r="B3" s="48"/>
      <c r="C3" s="48"/>
      <c r="L3" s="18" t="s">
        <v>342</v>
      </c>
    </row>
    <row r="4" spans="1:12" s="4" customFormat="1" ht="120" customHeight="1">
      <c r="A4" s="5" t="s">
        <v>341</v>
      </c>
      <c r="B4" s="7" t="s">
        <v>340</v>
      </c>
      <c r="C4" s="5" t="s">
        <v>339</v>
      </c>
      <c r="D4" s="7" t="s">
        <v>338</v>
      </c>
      <c r="E4" s="7" t="s">
        <v>337</v>
      </c>
      <c r="F4" s="6" t="s">
        <v>336</v>
      </c>
      <c r="G4" s="7" t="s">
        <v>335</v>
      </c>
      <c r="H4" s="7" t="s">
        <v>334</v>
      </c>
      <c r="I4" s="7" t="s">
        <v>333</v>
      </c>
      <c r="J4" s="7" t="s">
        <v>332</v>
      </c>
      <c r="K4" s="7" t="s">
        <v>331</v>
      </c>
      <c r="L4" s="5" t="s">
        <v>330</v>
      </c>
    </row>
    <row r="5" spans="1:12" s="4" customFormat="1" ht="52.5" customHeight="1">
      <c r="A5" s="5"/>
      <c r="B5" s="49" t="s">
        <v>329</v>
      </c>
      <c r="C5" s="49"/>
      <c r="D5" s="7"/>
      <c r="E5" s="7"/>
      <c r="F5" s="6"/>
      <c r="G5" s="7"/>
      <c r="H5" s="7"/>
      <c r="I5" s="7"/>
      <c r="J5" s="7"/>
      <c r="K5" s="7"/>
      <c r="L5" s="5"/>
    </row>
    <row r="6" spans="1:12" ht="72.75" customHeight="1">
      <c r="A6" s="10">
        <v>1</v>
      </c>
      <c r="B6" s="10" t="s">
        <v>163</v>
      </c>
      <c r="C6" s="8" t="s">
        <v>328</v>
      </c>
      <c r="D6" s="7" t="s">
        <v>94</v>
      </c>
      <c r="E6" s="10">
        <v>2.34</v>
      </c>
      <c r="F6" s="12">
        <v>2.17</v>
      </c>
      <c r="G6" s="10">
        <v>1.85</v>
      </c>
      <c r="H6" s="12">
        <f aca="true" t="shared" si="0" ref="H6:H69">F6-G6</f>
        <v>0.31999999999999984</v>
      </c>
      <c r="I6" s="14">
        <f aca="true" t="shared" si="1" ref="I6:I69">G6/F6*100</f>
        <v>85.25345622119816</v>
      </c>
      <c r="J6" s="10">
        <v>79</v>
      </c>
      <c r="K6" s="10" t="s">
        <v>327</v>
      </c>
      <c r="L6" s="8" t="s">
        <v>362</v>
      </c>
    </row>
    <row r="7" spans="1:12" ht="101.25" customHeight="1">
      <c r="A7" s="10">
        <v>2</v>
      </c>
      <c r="B7" s="10" t="s">
        <v>168</v>
      </c>
      <c r="C7" s="8" t="s">
        <v>326</v>
      </c>
      <c r="D7" s="7" t="s">
        <v>91</v>
      </c>
      <c r="E7" s="10">
        <v>4.11</v>
      </c>
      <c r="F7" s="12">
        <v>2.93</v>
      </c>
      <c r="G7" s="19">
        <v>2.46</v>
      </c>
      <c r="H7" s="12">
        <f t="shared" si="0"/>
        <v>0.4700000000000002</v>
      </c>
      <c r="I7" s="14">
        <f t="shared" si="1"/>
        <v>83.95904436860067</v>
      </c>
      <c r="J7" s="20">
        <v>80</v>
      </c>
      <c r="K7" s="10" t="s">
        <v>317</v>
      </c>
      <c r="L7" s="21" t="s">
        <v>363</v>
      </c>
    </row>
    <row r="8" spans="1:12" ht="99" customHeight="1">
      <c r="A8" s="10">
        <v>3</v>
      </c>
      <c r="B8" s="10" t="s">
        <v>202</v>
      </c>
      <c r="C8" s="8" t="s">
        <v>325</v>
      </c>
      <c r="D8" s="7" t="s">
        <v>91</v>
      </c>
      <c r="E8" s="10">
        <v>4.05</v>
      </c>
      <c r="F8" s="12">
        <v>2.39</v>
      </c>
      <c r="G8" s="12">
        <v>2.37</v>
      </c>
      <c r="H8" s="12">
        <f t="shared" si="0"/>
        <v>0.020000000000000018</v>
      </c>
      <c r="I8" s="14">
        <f t="shared" si="1"/>
        <v>99.16317991631799</v>
      </c>
      <c r="J8" s="20">
        <v>70</v>
      </c>
      <c r="K8" s="10" t="s">
        <v>324</v>
      </c>
      <c r="L8" s="16" t="s">
        <v>323</v>
      </c>
    </row>
    <row r="9" spans="1:12" ht="72.75" customHeight="1">
      <c r="A9" s="10">
        <v>4</v>
      </c>
      <c r="B9" s="10" t="s">
        <v>212</v>
      </c>
      <c r="C9" s="8" t="s">
        <v>322</v>
      </c>
      <c r="D9" s="7" t="s">
        <v>91</v>
      </c>
      <c r="E9" s="10">
        <v>1.08</v>
      </c>
      <c r="F9" s="12">
        <v>0.74</v>
      </c>
      <c r="G9" s="10">
        <v>0.74</v>
      </c>
      <c r="H9" s="12">
        <f t="shared" si="0"/>
        <v>0</v>
      </c>
      <c r="I9" s="14">
        <f t="shared" si="1"/>
        <v>100</v>
      </c>
      <c r="J9" s="10">
        <v>100</v>
      </c>
      <c r="K9" s="10" t="s">
        <v>321</v>
      </c>
      <c r="L9" s="8" t="s">
        <v>364</v>
      </c>
    </row>
    <row r="10" spans="1:12" ht="96.75" customHeight="1">
      <c r="A10" s="10">
        <v>5</v>
      </c>
      <c r="B10" s="10" t="s">
        <v>212</v>
      </c>
      <c r="C10" s="8" t="s">
        <v>320</v>
      </c>
      <c r="D10" s="7" t="s">
        <v>91</v>
      </c>
      <c r="E10" s="10">
        <v>4.66</v>
      </c>
      <c r="F10" s="12">
        <v>4.16</v>
      </c>
      <c r="G10" s="10">
        <v>2.59</v>
      </c>
      <c r="H10" s="12">
        <f t="shared" si="0"/>
        <v>1.5700000000000003</v>
      </c>
      <c r="I10" s="14">
        <f t="shared" si="1"/>
        <v>62.25961538461537</v>
      </c>
      <c r="J10" s="20">
        <v>90</v>
      </c>
      <c r="K10" s="10" t="s">
        <v>317</v>
      </c>
      <c r="L10" s="8" t="s">
        <v>365</v>
      </c>
    </row>
    <row r="11" spans="1:12" ht="93.75" customHeight="1">
      <c r="A11" s="10">
        <v>6</v>
      </c>
      <c r="B11" s="10" t="s">
        <v>192</v>
      </c>
      <c r="C11" s="8" t="s">
        <v>319</v>
      </c>
      <c r="D11" s="7" t="s">
        <v>91</v>
      </c>
      <c r="E11" s="10">
        <v>1.08</v>
      </c>
      <c r="F11" s="12">
        <v>0.78</v>
      </c>
      <c r="G11" s="22">
        <v>0.56</v>
      </c>
      <c r="H11" s="12">
        <f t="shared" si="0"/>
        <v>0.21999999999999997</v>
      </c>
      <c r="I11" s="23">
        <f t="shared" si="1"/>
        <v>71.7948717948718</v>
      </c>
      <c r="J11" s="20">
        <v>96</v>
      </c>
      <c r="K11" s="10" t="s">
        <v>317</v>
      </c>
      <c r="L11" s="21" t="s">
        <v>366</v>
      </c>
    </row>
    <row r="12" spans="1:12" ht="95.25" customHeight="1">
      <c r="A12" s="10">
        <v>7</v>
      </c>
      <c r="B12" s="10" t="s">
        <v>192</v>
      </c>
      <c r="C12" s="8" t="s">
        <v>318</v>
      </c>
      <c r="D12" s="7" t="s">
        <v>91</v>
      </c>
      <c r="E12" s="10">
        <v>1.03</v>
      </c>
      <c r="F12" s="12">
        <v>0.93</v>
      </c>
      <c r="G12" s="10">
        <v>0.44</v>
      </c>
      <c r="H12" s="12">
        <f t="shared" si="0"/>
        <v>0.49000000000000005</v>
      </c>
      <c r="I12" s="23">
        <f t="shared" si="1"/>
        <v>47.31182795698924</v>
      </c>
      <c r="J12" s="20">
        <v>96</v>
      </c>
      <c r="K12" s="10" t="s">
        <v>317</v>
      </c>
      <c r="L12" s="21" t="s">
        <v>367</v>
      </c>
    </row>
    <row r="13" spans="1:12" ht="96.75" customHeight="1">
      <c r="A13" s="10">
        <v>8</v>
      </c>
      <c r="B13" s="10" t="s">
        <v>212</v>
      </c>
      <c r="C13" s="8" t="s">
        <v>316</v>
      </c>
      <c r="D13" s="7" t="s">
        <v>91</v>
      </c>
      <c r="E13" s="10">
        <v>5.52</v>
      </c>
      <c r="F13" s="12">
        <v>3.96</v>
      </c>
      <c r="G13" s="10">
        <v>1.51</v>
      </c>
      <c r="H13" s="12">
        <f t="shared" si="0"/>
        <v>2.45</v>
      </c>
      <c r="I13" s="14">
        <f t="shared" si="1"/>
        <v>38.131313131313135</v>
      </c>
      <c r="J13" s="20">
        <v>68</v>
      </c>
      <c r="K13" s="10" t="s">
        <v>314</v>
      </c>
      <c r="L13" s="8" t="s">
        <v>368</v>
      </c>
    </row>
    <row r="14" spans="1:12" ht="99" customHeight="1">
      <c r="A14" s="10">
        <v>9</v>
      </c>
      <c r="B14" s="10" t="s">
        <v>212</v>
      </c>
      <c r="C14" s="8" t="s">
        <v>315</v>
      </c>
      <c r="D14" s="7" t="s">
        <v>91</v>
      </c>
      <c r="E14" s="10">
        <v>3.02</v>
      </c>
      <c r="F14" s="12">
        <v>0.95</v>
      </c>
      <c r="G14" s="10">
        <v>0.95</v>
      </c>
      <c r="H14" s="12">
        <f t="shared" si="0"/>
        <v>0</v>
      </c>
      <c r="I14" s="14">
        <f t="shared" si="1"/>
        <v>100</v>
      </c>
      <c r="J14" s="20">
        <v>65</v>
      </c>
      <c r="K14" s="10" t="s">
        <v>314</v>
      </c>
      <c r="L14" s="8" t="s">
        <v>369</v>
      </c>
    </row>
    <row r="15" spans="1:12" ht="114.75" customHeight="1">
      <c r="A15" s="10">
        <v>10</v>
      </c>
      <c r="B15" s="10" t="s">
        <v>115</v>
      </c>
      <c r="C15" s="8" t="s">
        <v>313</v>
      </c>
      <c r="D15" s="7" t="s">
        <v>91</v>
      </c>
      <c r="E15" s="10">
        <v>8.57</v>
      </c>
      <c r="F15" s="12">
        <v>4.56</v>
      </c>
      <c r="G15" s="10">
        <v>4.56</v>
      </c>
      <c r="H15" s="12">
        <f t="shared" si="0"/>
        <v>0</v>
      </c>
      <c r="I15" s="14">
        <f t="shared" si="1"/>
        <v>100</v>
      </c>
      <c r="J15" s="20">
        <v>79</v>
      </c>
      <c r="K15" s="10" t="s">
        <v>312</v>
      </c>
      <c r="L15" s="8" t="s">
        <v>370</v>
      </c>
    </row>
    <row r="16" spans="1:12" ht="99.75" customHeight="1">
      <c r="A16" s="10">
        <v>11</v>
      </c>
      <c r="B16" s="10" t="s">
        <v>112</v>
      </c>
      <c r="C16" s="8" t="s">
        <v>311</v>
      </c>
      <c r="D16" s="7" t="s">
        <v>88</v>
      </c>
      <c r="E16" s="10">
        <v>5.16</v>
      </c>
      <c r="F16" s="12">
        <v>3.68</v>
      </c>
      <c r="G16" s="10">
        <v>3.57</v>
      </c>
      <c r="H16" s="12">
        <f t="shared" si="0"/>
        <v>0.11000000000000032</v>
      </c>
      <c r="I16" s="14">
        <f t="shared" si="1"/>
        <v>97.01086956521738</v>
      </c>
      <c r="J16" s="20">
        <v>85</v>
      </c>
      <c r="K16" s="10" t="s">
        <v>307</v>
      </c>
      <c r="L16" s="8" t="s">
        <v>371</v>
      </c>
    </row>
    <row r="17" spans="1:12" ht="95.25" customHeight="1">
      <c r="A17" s="10">
        <v>12</v>
      </c>
      <c r="B17" s="10" t="s">
        <v>143</v>
      </c>
      <c r="C17" s="8" t="s">
        <v>310</v>
      </c>
      <c r="D17" s="7" t="s">
        <v>88</v>
      </c>
      <c r="E17" s="10">
        <v>3.55</v>
      </c>
      <c r="F17" s="12">
        <v>2.52</v>
      </c>
      <c r="G17" s="10">
        <v>1.6</v>
      </c>
      <c r="H17" s="12">
        <f t="shared" si="0"/>
        <v>0.9199999999999999</v>
      </c>
      <c r="I17" s="14">
        <f t="shared" si="1"/>
        <v>63.4920634920635</v>
      </c>
      <c r="J17" s="20">
        <v>63</v>
      </c>
      <c r="K17" s="10" t="s">
        <v>307</v>
      </c>
      <c r="L17" s="8" t="s">
        <v>372</v>
      </c>
    </row>
    <row r="18" spans="1:12" ht="97.5" customHeight="1">
      <c r="A18" s="10">
        <v>13</v>
      </c>
      <c r="B18" s="10" t="s">
        <v>124</v>
      </c>
      <c r="C18" s="8" t="s">
        <v>309</v>
      </c>
      <c r="D18" s="7" t="s">
        <v>88</v>
      </c>
      <c r="E18" s="10">
        <v>5.36</v>
      </c>
      <c r="F18" s="12">
        <v>3.86</v>
      </c>
      <c r="G18" s="19">
        <v>3.86</v>
      </c>
      <c r="H18" s="12">
        <f t="shared" si="0"/>
        <v>0</v>
      </c>
      <c r="I18" s="14">
        <f t="shared" si="1"/>
        <v>100</v>
      </c>
      <c r="J18" s="20">
        <v>92</v>
      </c>
      <c r="K18" s="15">
        <v>39448</v>
      </c>
      <c r="L18" s="21" t="s">
        <v>373</v>
      </c>
    </row>
    <row r="19" spans="1:12" ht="97.5" customHeight="1">
      <c r="A19" s="10">
        <v>14</v>
      </c>
      <c r="B19" s="10" t="s">
        <v>128</v>
      </c>
      <c r="C19" s="8" t="s">
        <v>308</v>
      </c>
      <c r="D19" s="7" t="s">
        <v>88</v>
      </c>
      <c r="E19" s="10">
        <v>3.53</v>
      </c>
      <c r="F19" s="12">
        <v>2.51</v>
      </c>
      <c r="G19" s="10">
        <v>2.01</v>
      </c>
      <c r="H19" s="12">
        <f t="shared" si="0"/>
        <v>0.5</v>
      </c>
      <c r="I19" s="14">
        <f t="shared" si="1"/>
        <v>80.0796812749004</v>
      </c>
      <c r="J19" s="20">
        <v>96</v>
      </c>
      <c r="K19" s="10" t="s">
        <v>307</v>
      </c>
      <c r="L19" s="8" t="s">
        <v>306</v>
      </c>
    </row>
    <row r="20" spans="1:12" ht="159.75" customHeight="1">
      <c r="A20" s="10">
        <v>15</v>
      </c>
      <c r="B20" s="10" t="s">
        <v>192</v>
      </c>
      <c r="C20" s="8" t="s">
        <v>305</v>
      </c>
      <c r="D20" s="7" t="s">
        <v>126</v>
      </c>
      <c r="E20" s="10">
        <v>21.16</v>
      </c>
      <c r="F20" s="12">
        <v>18.86</v>
      </c>
      <c r="G20" s="24">
        <v>16.61</v>
      </c>
      <c r="H20" s="12">
        <f t="shared" si="0"/>
        <v>2.25</v>
      </c>
      <c r="I20" s="14">
        <f t="shared" si="1"/>
        <v>88.06998939554613</v>
      </c>
      <c r="J20" s="20">
        <v>100</v>
      </c>
      <c r="K20" s="10" t="s">
        <v>304</v>
      </c>
      <c r="L20" s="21" t="s">
        <v>374</v>
      </c>
    </row>
    <row r="21" spans="1:12" ht="91.5" customHeight="1">
      <c r="A21" s="10">
        <v>16</v>
      </c>
      <c r="B21" s="10" t="s">
        <v>128</v>
      </c>
      <c r="C21" s="8" t="s">
        <v>303</v>
      </c>
      <c r="D21" s="7" t="s">
        <v>126</v>
      </c>
      <c r="E21" s="10">
        <v>3.26</v>
      </c>
      <c r="F21" s="12">
        <v>2.34</v>
      </c>
      <c r="G21" s="12">
        <v>2.3</v>
      </c>
      <c r="H21" s="12">
        <f t="shared" si="0"/>
        <v>0.040000000000000036</v>
      </c>
      <c r="I21" s="14">
        <f t="shared" si="1"/>
        <v>98.29059829059828</v>
      </c>
      <c r="J21" s="13">
        <v>82</v>
      </c>
      <c r="K21" s="13" t="s">
        <v>90</v>
      </c>
      <c r="L21" s="8" t="s">
        <v>375</v>
      </c>
    </row>
    <row r="22" spans="1:12" ht="91.5" customHeight="1">
      <c r="A22" s="10">
        <v>17</v>
      </c>
      <c r="B22" s="10" t="s">
        <v>128</v>
      </c>
      <c r="C22" s="8" t="s">
        <v>302</v>
      </c>
      <c r="D22" s="7" t="s">
        <v>126</v>
      </c>
      <c r="E22" s="10">
        <v>2.49</v>
      </c>
      <c r="F22" s="12">
        <v>1.8</v>
      </c>
      <c r="G22" s="12">
        <v>1.4</v>
      </c>
      <c r="H22" s="12">
        <f t="shared" si="0"/>
        <v>0.40000000000000013</v>
      </c>
      <c r="I22" s="14">
        <f t="shared" si="1"/>
        <v>77.77777777777777</v>
      </c>
      <c r="J22" s="25">
        <v>82</v>
      </c>
      <c r="K22" s="13" t="s">
        <v>186</v>
      </c>
      <c r="L22" s="8" t="s">
        <v>376</v>
      </c>
    </row>
    <row r="23" spans="1:12" ht="91.5" customHeight="1">
      <c r="A23" s="10">
        <v>18</v>
      </c>
      <c r="B23" s="10" t="s">
        <v>128</v>
      </c>
      <c r="C23" s="8" t="s">
        <v>301</v>
      </c>
      <c r="D23" s="7" t="s">
        <v>126</v>
      </c>
      <c r="E23" s="12">
        <v>2.5</v>
      </c>
      <c r="F23" s="12">
        <v>1.79</v>
      </c>
      <c r="G23" s="12">
        <v>1.79</v>
      </c>
      <c r="H23" s="12">
        <f t="shared" si="0"/>
        <v>0</v>
      </c>
      <c r="I23" s="14">
        <f t="shared" si="1"/>
        <v>100</v>
      </c>
      <c r="J23" s="25">
        <v>96</v>
      </c>
      <c r="K23" s="13" t="s">
        <v>300</v>
      </c>
      <c r="L23" s="8" t="s">
        <v>377</v>
      </c>
    </row>
    <row r="24" spans="1:12" ht="91.5" customHeight="1">
      <c r="A24" s="10">
        <v>19</v>
      </c>
      <c r="B24" s="10" t="s">
        <v>153</v>
      </c>
      <c r="C24" s="8" t="s">
        <v>299</v>
      </c>
      <c r="D24" s="7" t="s">
        <v>126</v>
      </c>
      <c r="E24" s="10">
        <v>2.52</v>
      </c>
      <c r="F24" s="12">
        <v>1.8</v>
      </c>
      <c r="G24" s="12">
        <v>1.68</v>
      </c>
      <c r="H24" s="12">
        <f t="shared" si="0"/>
        <v>0.1200000000000001</v>
      </c>
      <c r="I24" s="14">
        <f t="shared" si="1"/>
        <v>93.33333333333333</v>
      </c>
      <c r="J24" s="13">
        <v>100</v>
      </c>
      <c r="K24" s="13" t="s">
        <v>90</v>
      </c>
      <c r="L24" s="8" t="s">
        <v>378</v>
      </c>
    </row>
    <row r="25" spans="1:12" ht="67.5" customHeight="1">
      <c r="A25" s="10">
        <v>20</v>
      </c>
      <c r="B25" s="10" t="s">
        <v>153</v>
      </c>
      <c r="C25" s="8" t="s">
        <v>298</v>
      </c>
      <c r="D25" s="7" t="s">
        <v>126</v>
      </c>
      <c r="E25" s="10">
        <v>2.14</v>
      </c>
      <c r="F25" s="12">
        <v>0.95</v>
      </c>
      <c r="G25" s="12">
        <v>0.95</v>
      </c>
      <c r="H25" s="12">
        <f t="shared" si="0"/>
        <v>0</v>
      </c>
      <c r="I25" s="14">
        <f t="shared" si="1"/>
        <v>100</v>
      </c>
      <c r="J25" s="13">
        <v>80</v>
      </c>
      <c r="K25" s="13" t="s">
        <v>90</v>
      </c>
      <c r="L25" s="8" t="s">
        <v>379</v>
      </c>
    </row>
    <row r="26" spans="1:12" ht="133.5" customHeight="1">
      <c r="A26" s="10">
        <v>21</v>
      </c>
      <c r="B26" s="10" t="s">
        <v>192</v>
      </c>
      <c r="C26" s="8" t="s">
        <v>297</v>
      </c>
      <c r="D26" s="7" t="s">
        <v>80</v>
      </c>
      <c r="E26" s="10">
        <v>4.06</v>
      </c>
      <c r="F26" s="12">
        <v>2.9</v>
      </c>
      <c r="G26" s="12">
        <v>1.17</v>
      </c>
      <c r="H26" s="12">
        <f t="shared" si="0"/>
        <v>1.73</v>
      </c>
      <c r="I26" s="14">
        <f t="shared" si="1"/>
        <v>40.3448275862069</v>
      </c>
      <c r="J26" s="20">
        <v>70</v>
      </c>
      <c r="K26" s="10" t="s">
        <v>296</v>
      </c>
      <c r="L26" s="8" t="s">
        <v>380</v>
      </c>
    </row>
    <row r="27" spans="1:12" ht="119.25" customHeight="1">
      <c r="A27" s="10">
        <v>22</v>
      </c>
      <c r="B27" s="10" t="s">
        <v>158</v>
      </c>
      <c r="C27" s="8" t="s">
        <v>295</v>
      </c>
      <c r="D27" s="7" t="s">
        <v>80</v>
      </c>
      <c r="E27" s="10">
        <v>2.09</v>
      </c>
      <c r="F27" s="12">
        <v>1.5</v>
      </c>
      <c r="G27" s="19">
        <v>1.5</v>
      </c>
      <c r="H27" s="12">
        <f t="shared" si="0"/>
        <v>0</v>
      </c>
      <c r="I27" s="14">
        <f t="shared" si="1"/>
        <v>100</v>
      </c>
      <c r="J27" s="20">
        <v>95</v>
      </c>
      <c r="K27" s="10" t="s">
        <v>294</v>
      </c>
      <c r="L27" s="21" t="s">
        <v>381</v>
      </c>
    </row>
    <row r="28" spans="1:12" ht="130.5" customHeight="1">
      <c r="A28" s="10">
        <v>23</v>
      </c>
      <c r="B28" s="10" t="s">
        <v>192</v>
      </c>
      <c r="C28" s="8" t="s">
        <v>293</v>
      </c>
      <c r="D28" s="7" t="s">
        <v>80</v>
      </c>
      <c r="E28" s="10">
        <v>6.45</v>
      </c>
      <c r="F28" s="12">
        <v>4.54</v>
      </c>
      <c r="G28" s="12">
        <v>1.99</v>
      </c>
      <c r="H28" s="12">
        <f t="shared" si="0"/>
        <v>2.55</v>
      </c>
      <c r="I28" s="14">
        <f t="shared" si="1"/>
        <v>43.83259911894273</v>
      </c>
      <c r="J28" s="20">
        <v>64</v>
      </c>
      <c r="K28" s="10" t="s">
        <v>292</v>
      </c>
      <c r="L28" s="8" t="s">
        <v>382</v>
      </c>
    </row>
    <row r="29" spans="1:12" ht="110.25" customHeight="1">
      <c r="A29" s="10">
        <v>24</v>
      </c>
      <c r="B29" s="10" t="s">
        <v>143</v>
      </c>
      <c r="C29" s="8" t="s">
        <v>291</v>
      </c>
      <c r="D29" s="7" t="s">
        <v>80</v>
      </c>
      <c r="E29" s="10">
        <v>7.39</v>
      </c>
      <c r="F29" s="12">
        <v>2.31</v>
      </c>
      <c r="G29" s="19">
        <v>2.31</v>
      </c>
      <c r="H29" s="12">
        <f t="shared" si="0"/>
        <v>0</v>
      </c>
      <c r="I29" s="14">
        <f t="shared" si="1"/>
        <v>100</v>
      </c>
      <c r="J29" s="20">
        <v>51</v>
      </c>
      <c r="K29" s="10" t="s">
        <v>290</v>
      </c>
      <c r="L29" s="21" t="s">
        <v>383</v>
      </c>
    </row>
    <row r="30" spans="1:12" ht="93.75" customHeight="1">
      <c r="A30" s="10">
        <v>25</v>
      </c>
      <c r="B30" s="10" t="s">
        <v>252</v>
      </c>
      <c r="C30" s="8" t="s">
        <v>289</v>
      </c>
      <c r="D30" s="7" t="s">
        <v>80</v>
      </c>
      <c r="E30" s="10">
        <v>2.41</v>
      </c>
      <c r="F30" s="12">
        <v>1.72</v>
      </c>
      <c r="G30" s="12">
        <v>0.75</v>
      </c>
      <c r="H30" s="12">
        <f t="shared" si="0"/>
        <v>0.97</v>
      </c>
      <c r="I30" s="14">
        <f t="shared" si="1"/>
        <v>43.604651162790695</v>
      </c>
      <c r="J30" s="10">
        <v>40</v>
      </c>
      <c r="K30" s="10" t="s">
        <v>288</v>
      </c>
      <c r="L30" s="8" t="s">
        <v>384</v>
      </c>
    </row>
    <row r="31" spans="1:12" ht="69.75" customHeight="1">
      <c r="A31" s="10">
        <v>26</v>
      </c>
      <c r="B31" s="10" t="s">
        <v>119</v>
      </c>
      <c r="C31" s="8" t="s">
        <v>287</v>
      </c>
      <c r="D31" s="7" t="s">
        <v>80</v>
      </c>
      <c r="E31" s="12">
        <v>3.8</v>
      </c>
      <c r="F31" s="12">
        <v>2.73</v>
      </c>
      <c r="G31" s="26">
        <v>2.71</v>
      </c>
      <c r="H31" s="12">
        <f t="shared" si="0"/>
        <v>0.020000000000000018</v>
      </c>
      <c r="I31" s="14">
        <f t="shared" si="1"/>
        <v>99.26739926739927</v>
      </c>
      <c r="J31" s="25">
        <v>92</v>
      </c>
      <c r="K31" s="13" t="s">
        <v>218</v>
      </c>
      <c r="L31" s="27" t="s">
        <v>385</v>
      </c>
    </row>
    <row r="32" spans="1:12" ht="69" customHeight="1">
      <c r="A32" s="10">
        <v>27</v>
      </c>
      <c r="B32" s="10" t="s">
        <v>252</v>
      </c>
      <c r="C32" s="8" t="s">
        <v>286</v>
      </c>
      <c r="D32" s="7" t="s">
        <v>69</v>
      </c>
      <c r="E32" s="10">
        <v>6.58</v>
      </c>
      <c r="F32" s="12">
        <v>2.04</v>
      </c>
      <c r="G32" s="19">
        <v>0.39</v>
      </c>
      <c r="H32" s="12">
        <f t="shared" si="0"/>
        <v>1.65</v>
      </c>
      <c r="I32" s="14">
        <f t="shared" si="1"/>
        <v>19.117647058823533</v>
      </c>
      <c r="J32" s="20">
        <v>23</v>
      </c>
      <c r="K32" s="10" t="s">
        <v>285</v>
      </c>
      <c r="L32" s="21" t="s">
        <v>386</v>
      </c>
    </row>
    <row r="33" spans="1:12" ht="55.5" customHeight="1">
      <c r="A33" s="10">
        <v>28</v>
      </c>
      <c r="B33" s="10" t="s">
        <v>168</v>
      </c>
      <c r="C33" s="8" t="s">
        <v>284</v>
      </c>
      <c r="D33" s="7" t="s">
        <v>69</v>
      </c>
      <c r="E33" s="12">
        <v>2.1</v>
      </c>
      <c r="F33" s="28">
        <v>1.51</v>
      </c>
      <c r="G33" s="12">
        <v>0.66</v>
      </c>
      <c r="H33" s="12">
        <f t="shared" si="0"/>
        <v>0.85</v>
      </c>
      <c r="I33" s="14">
        <f t="shared" si="1"/>
        <v>43.70860927152318</v>
      </c>
      <c r="J33" s="20">
        <v>82</v>
      </c>
      <c r="K33" s="10" t="s">
        <v>280</v>
      </c>
      <c r="L33" s="29" t="s">
        <v>387</v>
      </c>
    </row>
    <row r="34" spans="1:12" ht="94.5" customHeight="1">
      <c r="A34" s="10">
        <v>29</v>
      </c>
      <c r="B34" s="10" t="s">
        <v>108</v>
      </c>
      <c r="C34" s="8" t="s">
        <v>283</v>
      </c>
      <c r="D34" s="7" t="s">
        <v>69</v>
      </c>
      <c r="E34" s="10">
        <v>4.66</v>
      </c>
      <c r="F34" s="12">
        <v>1.46</v>
      </c>
      <c r="G34" s="12">
        <v>0</v>
      </c>
      <c r="H34" s="12">
        <f t="shared" si="0"/>
        <v>1.46</v>
      </c>
      <c r="I34" s="14">
        <f t="shared" si="1"/>
        <v>0</v>
      </c>
      <c r="J34" s="20">
        <v>45</v>
      </c>
      <c r="K34" s="10" t="s">
        <v>282</v>
      </c>
      <c r="L34" s="8" t="s">
        <v>388</v>
      </c>
    </row>
    <row r="35" spans="1:12" ht="92.25" customHeight="1">
      <c r="A35" s="10">
        <v>30</v>
      </c>
      <c r="B35" s="10" t="s">
        <v>252</v>
      </c>
      <c r="C35" s="8" t="s">
        <v>281</v>
      </c>
      <c r="D35" s="7" t="s">
        <v>69</v>
      </c>
      <c r="E35" s="10">
        <v>3.17</v>
      </c>
      <c r="F35" s="12">
        <v>1.13</v>
      </c>
      <c r="G35" s="19">
        <v>0.73</v>
      </c>
      <c r="H35" s="12">
        <f t="shared" si="0"/>
        <v>0.3999999999999999</v>
      </c>
      <c r="I35" s="14">
        <f t="shared" si="1"/>
        <v>64.60176991150442</v>
      </c>
      <c r="J35" s="20">
        <v>24</v>
      </c>
      <c r="K35" s="10" t="s">
        <v>280</v>
      </c>
      <c r="L35" s="21" t="s">
        <v>389</v>
      </c>
    </row>
    <row r="36" spans="1:12" ht="94.5" customHeight="1">
      <c r="A36" s="10">
        <v>31</v>
      </c>
      <c r="B36" s="10" t="s">
        <v>279</v>
      </c>
      <c r="C36" s="8" t="s">
        <v>278</v>
      </c>
      <c r="D36" s="7" t="s">
        <v>69</v>
      </c>
      <c r="E36" s="10">
        <v>11.81</v>
      </c>
      <c r="F36" s="12">
        <v>4.17</v>
      </c>
      <c r="G36" s="12">
        <v>1.38</v>
      </c>
      <c r="H36" s="12">
        <f t="shared" si="0"/>
        <v>2.79</v>
      </c>
      <c r="I36" s="14">
        <f t="shared" si="1"/>
        <v>33.093525179856115</v>
      </c>
      <c r="J36" s="20">
        <v>73</v>
      </c>
      <c r="K36" s="10" t="s">
        <v>277</v>
      </c>
      <c r="L36" s="8" t="s">
        <v>390</v>
      </c>
    </row>
    <row r="37" spans="1:12" ht="84" customHeight="1">
      <c r="A37" s="10">
        <v>32</v>
      </c>
      <c r="B37" s="10" t="s">
        <v>4</v>
      </c>
      <c r="C37" s="8" t="s">
        <v>276</v>
      </c>
      <c r="D37" s="7" t="s">
        <v>69</v>
      </c>
      <c r="E37" s="10">
        <v>10.43</v>
      </c>
      <c r="F37" s="12">
        <v>7.36</v>
      </c>
      <c r="G37" s="12">
        <v>5.03</v>
      </c>
      <c r="H37" s="12">
        <f t="shared" si="0"/>
        <v>2.33</v>
      </c>
      <c r="I37" s="14">
        <f t="shared" si="1"/>
        <v>68.34239130434783</v>
      </c>
      <c r="J37" s="20">
        <v>75</v>
      </c>
      <c r="K37" s="10" t="s">
        <v>146</v>
      </c>
      <c r="L37" s="8" t="s">
        <v>391</v>
      </c>
    </row>
    <row r="38" spans="1:12" ht="90" customHeight="1">
      <c r="A38" s="10">
        <v>33</v>
      </c>
      <c r="B38" s="10" t="s">
        <v>108</v>
      </c>
      <c r="C38" s="8" t="s">
        <v>275</v>
      </c>
      <c r="D38" s="7" t="s">
        <v>69</v>
      </c>
      <c r="E38" s="10">
        <v>11.15</v>
      </c>
      <c r="F38" s="12">
        <v>8.22</v>
      </c>
      <c r="G38" s="19">
        <v>8.22</v>
      </c>
      <c r="H38" s="12">
        <f t="shared" si="0"/>
        <v>0</v>
      </c>
      <c r="I38" s="14">
        <f t="shared" si="1"/>
        <v>100</v>
      </c>
      <c r="J38" s="30">
        <v>89</v>
      </c>
      <c r="K38" s="10" t="s">
        <v>274</v>
      </c>
      <c r="L38" s="21" t="s">
        <v>392</v>
      </c>
    </row>
    <row r="39" spans="1:12" ht="110.25" customHeight="1">
      <c r="A39" s="10">
        <v>34</v>
      </c>
      <c r="B39" s="10" t="s">
        <v>108</v>
      </c>
      <c r="C39" s="8" t="s">
        <v>273</v>
      </c>
      <c r="D39" s="7" t="s">
        <v>69</v>
      </c>
      <c r="E39" s="10">
        <v>2.39</v>
      </c>
      <c r="F39" s="12">
        <v>2.14</v>
      </c>
      <c r="G39" s="28">
        <v>2.14</v>
      </c>
      <c r="H39" s="12">
        <f t="shared" si="0"/>
        <v>0</v>
      </c>
      <c r="I39" s="14">
        <f t="shared" si="1"/>
        <v>100</v>
      </c>
      <c r="J39" s="10">
        <v>60</v>
      </c>
      <c r="K39" s="10" t="s">
        <v>262</v>
      </c>
      <c r="L39" s="29" t="s">
        <v>393</v>
      </c>
    </row>
    <row r="40" spans="1:12" ht="126.75" customHeight="1">
      <c r="A40" s="10">
        <v>35</v>
      </c>
      <c r="B40" s="10" t="s">
        <v>192</v>
      </c>
      <c r="C40" s="31" t="s">
        <v>272</v>
      </c>
      <c r="D40" s="7" t="s">
        <v>69</v>
      </c>
      <c r="E40" s="10">
        <v>7.47</v>
      </c>
      <c r="F40" s="12">
        <v>5.38</v>
      </c>
      <c r="G40" s="12">
        <v>5.38</v>
      </c>
      <c r="H40" s="12">
        <f t="shared" si="0"/>
        <v>0</v>
      </c>
      <c r="I40" s="14">
        <f t="shared" si="1"/>
        <v>100</v>
      </c>
      <c r="J40" s="20">
        <v>76</v>
      </c>
      <c r="K40" s="10" t="s">
        <v>271</v>
      </c>
      <c r="L40" s="8" t="s">
        <v>394</v>
      </c>
    </row>
    <row r="41" spans="1:12" ht="141" customHeight="1">
      <c r="A41" s="10">
        <v>36</v>
      </c>
      <c r="B41" s="10" t="s">
        <v>202</v>
      </c>
      <c r="C41" s="8" t="s">
        <v>343</v>
      </c>
      <c r="D41" s="7" t="s">
        <v>69</v>
      </c>
      <c r="E41" s="12">
        <v>2.28</v>
      </c>
      <c r="F41" s="10">
        <v>1.63</v>
      </c>
      <c r="G41" s="26">
        <v>1.63</v>
      </c>
      <c r="H41" s="12">
        <f t="shared" si="0"/>
        <v>0</v>
      </c>
      <c r="I41" s="14">
        <f t="shared" si="1"/>
        <v>100</v>
      </c>
      <c r="J41" s="25">
        <v>90</v>
      </c>
      <c r="K41" s="13" t="s">
        <v>270</v>
      </c>
      <c r="L41" s="21" t="s">
        <v>395</v>
      </c>
    </row>
    <row r="42" spans="1:12" ht="98.25" customHeight="1">
      <c r="A42" s="10">
        <v>37</v>
      </c>
      <c r="B42" s="10" t="s">
        <v>108</v>
      </c>
      <c r="C42" s="8" t="s">
        <v>269</v>
      </c>
      <c r="D42" s="7" t="s">
        <v>33</v>
      </c>
      <c r="E42" s="10">
        <v>2.71</v>
      </c>
      <c r="F42" s="12">
        <v>0.96</v>
      </c>
      <c r="G42" s="19">
        <v>0.32</v>
      </c>
      <c r="H42" s="12">
        <f t="shared" si="0"/>
        <v>0.6399999999999999</v>
      </c>
      <c r="I42" s="14">
        <f t="shared" si="1"/>
        <v>33.333333333333336</v>
      </c>
      <c r="J42" s="20">
        <v>18</v>
      </c>
      <c r="K42" s="10" t="s">
        <v>268</v>
      </c>
      <c r="L42" s="21" t="s">
        <v>396</v>
      </c>
    </row>
    <row r="43" spans="1:12" ht="73.5" customHeight="1">
      <c r="A43" s="10">
        <v>38</v>
      </c>
      <c r="B43" s="10" t="s">
        <v>132</v>
      </c>
      <c r="C43" s="8" t="s">
        <v>267</v>
      </c>
      <c r="D43" s="7" t="s">
        <v>33</v>
      </c>
      <c r="E43" s="10">
        <v>2.13</v>
      </c>
      <c r="F43" s="12">
        <v>1.5</v>
      </c>
      <c r="G43" s="12">
        <v>0.75</v>
      </c>
      <c r="H43" s="12">
        <f t="shared" si="0"/>
        <v>0.75</v>
      </c>
      <c r="I43" s="14">
        <f t="shared" si="1"/>
        <v>50</v>
      </c>
      <c r="J43" s="20">
        <v>75</v>
      </c>
      <c r="K43" s="10" t="s">
        <v>266</v>
      </c>
      <c r="L43" s="8" t="s">
        <v>397</v>
      </c>
    </row>
    <row r="44" spans="1:12" ht="90" customHeight="1">
      <c r="A44" s="10">
        <v>39</v>
      </c>
      <c r="B44" s="10" t="s">
        <v>108</v>
      </c>
      <c r="C44" s="8" t="s">
        <v>265</v>
      </c>
      <c r="D44" s="7" t="s">
        <v>33</v>
      </c>
      <c r="E44" s="10">
        <v>3.33</v>
      </c>
      <c r="F44" s="12">
        <v>1.19</v>
      </c>
      <c r="G44" s="19">
        <v>0.55</v>
      </c>
      <c r="H44" s="28">
        <v>0.9</v>
      </c>
      <c r="I44" s="14">
        <v>24</v>
      </c>
      <c r="J44" s="32">
        <v>30</v>
      </c>
      <c r="K44" s="10" t="s">
        <v>244</v>
      </c>
      <c r="L44" s="21" t="s">
        <v>398</v>
      </c>
    </row>
    <row r="45" spans="1:12" ht="82.5" customHeight="1">
      <c r="A45" s="10">
        <v>40</v>
      </c>
      <c r="B45" s="10" t="s">
        <v>163</v>
      </c>
      <c r="C45" s="9" t="s">
        <v>264</v>
      </c>
      <c r="D45" s="7" t="s">
        <v>33</v>
      </c>
      <c r="E45" s="10">
        <v>3.22</v>
      </c>
      <c r="F45" s="10">
        <v>2.29</v>
      </c>
      <c r="G45" s="19">
        <v>2.29</v>
      </c>
      <c r="H45" s="12">
        <v>0</v>
      </c>
      <c r="I45" s="14">
        <v>100</v>
      </c>
      <c r="J45" s="25">
        <v>80</v>
      </c>
      <c r="K45" s="10" t="s">
        <v>154</v>
      </c>
      <c r="L45" s="33" t="s">
        <v>399</v>
      </c>
    </row>
    <row r="46" spans="1:12" ht="79.5" customHeight="1">
      <c r="A46" s="10">
        <v>41</v>
      </c>
      <c r="B46" s="10" t="s">
        <v>163</v>
      </c>
      <c r="C46" s="9" t="s">
        <v>263</v>
      </c>
      <c r="D46" s="7" t="s">
        <v>33</v>
      </c>
      <c r="E46" s="12">
        <v>5.24</v>
      </c>
      <c r="F46" s="19">
        <v>3.7</v>
      </c>
      <c r="G46" s="19">
        <v>1.86</v>
      </c>
      <c r="H46" s="12">
        <f t="shared" si="0"/>
        <v>1.84</v>
      </c>
      <c r="I46" s="14">
        <f t="shared" si="1"/>
        <v>50.27027027027027</v>
      </c>
      <c r="J46" s="13">
        <v>65</v>
      </c>
      <c r="K46" s="10" t="s">
        <v>262</v>
      </c>
      <c r="L46" s="21" t="s">
        <v>400</v>
      </c>
    </row>
    <row r="47" spans="1:12" ht="74.25" customHeight="1">
      <c r="A47" s="10">
        <v>42</v>
      </c>
      <c r="B47" s="10" t="s">
        <v>168</v>
      </c>
      <c r="C47" s="9" t="s">
        <v>261</v>
      </c>
      <c r="D47" s="7" t="s">
        <v>33</v>
      </c>
      <c r="E47" s="12">
        <v>7.72</v>
      </c>
      <c r="F47" s="10">
        <v>2.72</v>
      </c>
      <c r="G47" s="12">
        <v>0</v>
      </c>
      <c r="H47" s="12">
        <f t="shared" si="0"/>
        <v>2.72</v>
      </c>
      <c r="I47" s="14">
        <f t="shared" si="1"/>
        <v>0</v>
      </c>
      <c r="J47" s="13">
        <v>0</v>
      </c>
      <c r="K47" s="10" t="s">
        <v>146</v>
      </c>
      <c r="L47" s="8" t="s">
        <v>260</v>
      </c>
    </row>
    <row r="48" spans="1:12" ht="153" customHeight="1">
      <c r="A48" s="10">
        <v>43</v>
      </c>
      <c r="B48" s="10" t="s">
        <v>151</v>
      </c>
      <c r="C48" s="9" t="s">
        <v>259</v>
      </c>
      <c r="D48" s="7" t="s">
        <v>33</v>
      </c>
      <c r="E48" s="12">
        <v>40.01</v>
      </c>
      <c r="F48" s="10">
        <v>14.26</v>
      </c>
      <c r="G48" s="12">
        <v>0</v>
      </c>
      <c r="H48" s="12">
        <f t="shared" si="0"/>
        <v>14.26</v>
      </c>
      <c r="I48" s="14">
        <f t="shared" si="1"/>
        <v>0</v>
      </c>
      <c r="J48" s="25">
        <v>4</v>
      </c>
      <c r="K48" s="10" t="s">
        <v>214</v>
      </c>
      <c r="L48" s="8" t="s">
        <v>401</v>
      </c>
    </row>
    <row r="49" spans="1:12" ht="62.25" customHeight="1">
      <c r="A49" s="10">
        <v>44</v>
      </c>
      <c r="B49" s="10" t="s">
        <v>12</v>
      </c>
      <c r="C49" s="9" t="s">
        <v>258</v>
      </c>
      <c r="D49" s="7" t="s">
        <v>33</v>
      </c>
      <c r="E49" s="12">
        <v>78.84</v>
      </c>
      <c r="F49" s="12">
        <v>70.25</v>
      </c>
      <c r="G49" s="28">
        <v>67.54</v>
      </c>
      <c r="H49" s="12">
        <f t="shared" si="0"/>
        <v>2.7099999999999937</v>
      </c>
      <c r="I49" s="14">
        <f t="shared" si="1"/>
        <v>96.1423487544484</v>
      </c>
      <c r="J49" s="25">
        <v>95</v>
      </c>
      <c r="K49" s="10" t="s">
        <v>214</v>
      </c>
      <c r="L49" s="29" t="s">
        <v>402</v>
      </c>
    </row>
    <row r="50" spans="1:12" ht="65.25" customHeight="1">
      <c r="A50" s="10">
        <v>45</v>
      </c>
      <c r="B50" s="10" t="s">
        <v>192</v>
      </c>
      <c r="C50" s="9" t="s">
        <v>257</v>
      </c>
      <c r="D50" s="7" t="s">
        <v>33</v>
      </c>
      <c r="E50" s="12">
        <v>2.9</v>
      </c>
      <c r="F50" s="10">
        <v>2.09</v>
      </c>
      <c r="G50" s="12">
        <v>2.09</v>
      </c>
      <c r="H50" s="12">
        <f t="shared" si="0"/>
        <v>0</v>
      </c>
      <c r="I50" s="14">
        <f t="shared" si="1"/>
        <v>100</v>
      </c>
      <c r="J50" s="25">
        <v>92</v>
      </c>
      <c r="K50" s="10" t="s">
        <v>214</v>
      </c>
      <c r="L50" s="34" t="s">
        <v>403</v>
      </c>
    </row>
    <row r="51" spans="1:12" ht="80.25" customHeight="1">
      <c r="A51" s="10">
        <v>46</v>
      </c>
      <c r="B51" s="10" t="s">
        <v>192</v>
      </c>
      <c r="C51" s="9" t="s">
        <v>256</v>
      </c>
      <c r="D51" s="7" t="s">
        <v>33</v>
      </c>
      <c r="E51" s="12">
        <v>3.03</v>
      </c>
      <c r="F51" s="10">
        <v>1.08</v>
      </c>
      <c r="G51" s="12">
        <v>0</v>
      </c>
      <c r="H51" s="12">
        <f t="shared" si="0"/>
        <v>1.08</v>
      </c>
      <c r="I51" s="14">
        <f t="shared" si="1"/>
        <v>0</v>
      </c>
      <c r="J51" s="25">
        <v>65</v>
      </c>
      <c r="K51" s="10" t="s">
        <v>253</v>
      </c>
      <c r="L51" s="8" t="s">
        <v>255</v>
      </c>
    </row>
    <row r="52" spans="1:12" ht="79.5" customHeight="1">
      <c r="A52" s="10">
        <v>47</v>
      </c>
      <c r="B52" s="10" t="s">
        <v>168</v>
      </c>
      <c r="C52" s="9" t="s">
        <v>254</v>
      </c>
      <c r="D52" s="7" t="s">
        <v>33</v>
      </c>
      <c r="E52" s="12">
        <v>5.6</v>
      </c>
      <c r="F52" s="10">
        <v>1.99</v>
      </c>
      <c r="G52" s="12">
        <v>1.99</v>
      </c>
      <c r="H52" s="12">
        <f t="shared" si="0"/>
        <v>0</v>
      </c>
      <c r="I52" s="14">
        <f t="shared" si="1"/>
        <v>100</v>
      </c>
      <c r="J52" s="32">
        <v>41</v>
      </c>
      <c r="K52" s="10" t="s">
        <v>253</v>
      </c>
      <c r="L52" s="35" t="s">
        <v>404</v>
      </c>
    </row>
    <row r="53" spans="1:12" ht="78.75" customHeight="1">
      <c r="A53" s="10">
        <v>48</v>
      </c>
      <c r="B53" s="10" t="s">
        <v>252</v>
      </c>
      <c r="C53" s="8" t="s">
        <v>251</v>
      </c>
      <c r="D53" s="7" t="s">
        <v>33</v>
      </c>
      <c r="E53" s="12">
        <v>3.16</v>
      </c>
      <c r="F53" s="22">
        <v>1.12</v>
      </c>
      <c r="G53" s="19">
        <v>1.12</v>
      </c>
      <c r="H53" s="12">
        <v>0</v>
      </c>
      <c r="I53" s="14">
        <v>100</v>
      </c>
      <c r="J53" s="32">
        <v>46</v>
      </c>
      <c r="K53" s="10" t="s">
        <v>247</v>
      </c>
      <c r="L53" s="21" t="s">
        <v>405</v>
      </c>
    </row>
    <row r="54" spans="1:12" ht="89.25" customHeight="1">
      <c r="A54" s="10">
        <v>49</v>
      </c>
      <c r="B54" s="10" t="s">
        <v>132</v>
      </c>
      <c r="C54" s="9" t="s">
        <v>250</v>
      </c>
      <c r="D54" s="7" t="s">
        <v>33</v>
      </c>
      <c r="E54" s="12">
        <v>6.14</v>
      </c>
      <c r="F54" s="10">
        <v>2.19</v>
      </c>
      <c r="G54" s="19">
        <v>0.91</v>
      </c>
      <c r="H54" s="12">
        <f t="shared" si="0"/>
        <v>1.2799999999999998</v>
      </c>
      <c r="I54" s="14">
        <f t="shared" si="1"/>
        <v>41.55251141552512</v>
      </c>
      <c r="J54" s="25">
        <v>27</v>
      </c>
      <c r="K54" s="10" t="s">
        <v>249</v>
      </c>
      <c r="L54" s="21" t="s">
        <v>406</v>
      </c>
    </row>
    <row r="55" spans="1:12" ht="114.75" customHeight="1">
      <c r="A55" s="10">
        <v>50</v>
      </c>
      <c r="B55" s="10" t="s">
        <v>128</v>
      </c>
      <c r="C55" s="9" t="s">
        <v>248</v>
      </c>
      <c r="D55" s="7" t="s">
        <v>33</v>
      </c>
      <c r="E55" s="12">
        <v>2.57</v>
      </c>
      <c r="F55" s="10">
        <v>1.83</v>
      </c>
      <c r="G55" s="12">
        <v>0.92</v>
      </c>
      <c r="H55" s="12">
        <f t="shared" si="0"/>
        <v>0.91</v>
      </c>
      <c r="I55" s="14">
        <f t="shared" si="1"/>
        <v>50.27322404371585</v>
      </c>
      <c r="J55" s="25">
        <v>70</v>
      </c>
      <c r="K55" s="10" t="s">
        <v>247</v>
      </c>
      <c r="L55" s="8" t="s">
        <v>407</v>
      </c>
    </row>
    <row r="56" spans="1:12" ht="67.5" customHeight="1">
      <c r="A56" s="10">
        <v>51</v>
      </c>
      <c r="B56" s="10" t="s">
        <v>136</v>
      </c>
      <c r="C56" s="8" t="s">
        <v>246</v>
      </c>
      <c r="D56" s="7" t="s">
        <v>33</v>
      </c>
      <c r="E56" s="12">
        <v>6.2</v>
      </c>
      <c r="F56" s="22">
        <v>2.23</v>
      </c>
      <c r="G56" s="19">
        <v>2.23</v>
      </c>
      <c r="H56" s="28">
        <f t="shared" si="0"/>
        <v>0</v>
      </c>
      <c r="I56" s="36">
        <f t="shared" si="1"/>
        <v>100</v>
      </c>
      <c r="J56" s="25">
        <v>75</v>
      </c>
      <c r="K56" s="10" t="s">
        <v>51</v>
      </c>
      <c r="L56" s="21" t="s">
        <v>408</v>
      </c>
    </row>
    <row r="57" spans="1:12" ht="84.75" customHeight="1">
      <c r="A57" s="10">
        <v>52</v>
      </c>
      <c r="B57" s="10" t="s">
        <v>168</v>
      </c>
      <c r="C57" s="8" t="s">
        <v>245</v>
      </c>
      <c r="D57" s="7" t="s">
        <v>33</v>
      </c>
      <c r="E57" s="12">
        <v>7.24</v>
      </c>
      <c r="F57" s="10">
        <v>2.61</v>
      </c>
      <c r="G57" s="12">
        <v>2.16</v>
      </c>
      <c r="H57" s="12">
        <f t="shared" si="0"/>
        <v>0.44999999999999973</v>
      </c>
      <c r="I57" s="14">
        <f t="shared" si="1"/>
        <v>82.75862068965519</v>
      </c>
      <c r="J57" s="25">
        <v>62</v>
      </c>
      <c r="K57" s="10" t="s">
        <v>244</v>
      </c>
      <c r="L57" s="8" t="s">
        <v>409</v>
      </c>
    </row>
    <row r="58" spans="1:12" ht="118.5" customHeight="1">
      <c r="A58" s="10">
        <v>53</v>
      </c>
      <c r="B58" s="10" t="s">
        <v>168</v>
      </c>
      <c r="C58" s="9" t="s">
        <v>243</v>
      </c>
      <c r="D58" s="14" t="s">
        <v>33</v>
      </c>
      <c r="E58" s="10">
        <v>3.91</v>
      </c>
      <c r="F58" s="10">
        <v>1.38</v>
      </c>
      <c r="G58" s="19">
        <v>1.38</v>
      </c>
      <c r="H58" s="12">
        <f t="shared" si="0"/>
        <v>0</v>
      </c>
      <c r="I58" s="14">
        <f t="shared" si="1"/>
        <v>100</v>
      </c>
      <c r="J58" s="13">
        <v>58.33</v>
      </c>
      <c r="K58" s="15">
        <v>41274</v>
      </c>
      <c r="L58" s="21" t="s">
        <v>410</v>
      </c>
    </row>
    <row r="59" spans="1:12" ht="100.5" customHeight="1">
      <c r="A59" s="10">
        <v>54</v>
      </c>
      <c r="B59" s="10" t="s">
        <v>108</v>
      </c>
      <c r="C59" s="9" t="s">
        <v>242</v>
      </c>
      <c r="D59" s="14" t="s">
        <v>33</v>
      </c>
      <c r="E59" s="10">
        <v>3.69</v>
      </c>
      <c r="F59" s="10">
        <v>1.31</v>
      </c>
      <c r="G59" s="12">
        <v>0</v>
      </c>
      <c r="H59" s="12">
        <f t="shared" si="0"/>
        <v>1.31</v>
      </c>
      <c r="I59" s="14">
        <f t="shared" si="1"/>
        <v>0</v>
      </c>
      <c r="J59" s="25">
        <v>40</v>
      </c>
      <c r="K59" s="15">
        <v>41364</v>
      </c>
      <c r="L59" s="8" t="s">
        <v>411</v>
      </c>
    </row>
    <row r="60" spans="1:12" ht="63" customHeight="1">
      <c r="A60" s="10">
        <v>55</v>
      </c>
      <c r="B60" s="10" t="s">
        <v>132</v>
      </c>
      <c r="C60" s="9" t="s">
        <v>241</v>
      </c>
      <c r="D60" s="7" t="s">
        <v>36</v>
      </c>
      <c r="E60" s="10">
        <v>2.97</v>
      </c>
      <c r="F60" s="10">
        <v>1.06</v>
      </c>
      <c r="G60" s="19">
        <v>1.06</v>
      </c>
      <c r="H60" s="12">
        <f t="shared" si="0"/>
        <v>0</v>
      </c>
      <c r="I60" s="14">
        <f t="shared" si="1"/>
        <v>100</v>
      </c>
      <c r="J60" s="37">
        <v>50</v>
      </c>
      <c r="K60" s="15">
        <v>40724</v>
      </c>
      <c r="L60" s="21" t="s">
        <v>412</v>
      </c>
    </row>
    <row r="61" spans="1:12" ht="76.5" customHeight="1">
      <c r="A61" s="10">
        <v>56</v>
      </c>
      <c r="B61" s="10" t="s">
        <v>108</v>
      </c>
      <c r="C61" s="38" t="s">
        <v>240</v>
      </c>
      <c r="D61" s="7" t="s">
        <v>36</v>
      </c>
      <c r="E61" s="10">
        <v>2.81</v>
      </c>
      <c r="F61" s="39">
        <v>2</v>
      </c>
      <c r="G61" s="19">
        <v>2</v>
      </c>
      <c r="H61" s="12">
        <v>0</v>
      </c>
      <c r="I61" s="14">
        <v>50</v>
      </c>
      <c r="J61" s="25">
        <v>100</v>
      </c>
      <c r="K61" s="15">
        <v>41486</v>
      </c>
      <c r="L61" s="21" t="s">
        <v>413</v>
      </c>
    </row>
    <row r="62" spans="1:12" ht="104.25" customHeight="1">
      <c r="A62" s="10">
        <v>57</v>
      </c>
      <c r="B62" s="10" t="s">
        <v>153</v>
      </c>
      <c r="C62" s="8" t="s">
        <v>239</v>
      </c>
      <c r="D62" s="13" t="s">
        <v>36</v>
      </c>
      <c r="E62" s="10">
        <v>5.75</v>
      </c>
      <c r="F62" s="6">
        <v>2.03</v>
      </c>
      <c r="G62" s="12">
        <v>0</v>
      </c>
      <c r="H62" s="12">
        <f t="shared" si="0"/>
        <v>2.03</v>
      </c>
      <c r="I62" s="14">
        <f t="shared" si="1"/>
        <v>0</v>
      </c>
      <c r="J62" s="25">
        <v>25</v>
      </c>
      <c r="K62" s="15">
        <v>41790</v>
      </c>
      <c r="L62" s="21" t="s">
        <v>414</v>
      </c>
    </row>
    <row r="63" spans="1:12" ht="58.5" customHeight="1">
      <c r="A63" s="10">
        <v>58</v>
      </c>
      <c r="B63" s="10" t="s">
        <v>192</v>
      </c>
      <c r="C63" s="9" t="s">
        <v>238</v>
      </c>
      <c r="D63" s="13" t="s">
        <v>30</v>
      </c>
      <c r="E63" s="12">
        <v>4.01</v>
      </c>
      <c r="F63" s="12">
        <v>1.41</v>
      </c>
      <c r="G63" s="12">
        <v>0</v>
      </c>
      <c r="H63" s="12">
        <f t="shared" si="0"/>
        <v>1.41</v>
      </c>
      <c r="I63" s="14">
        <f t="shared" si="1"/>
        <v>0</v>
      </c>
      <c r="J63" s="13">
        <v>0</v>
      </c>
      <c r="K63" s="15">
        <v>41790</v>
      </c>
      <c r="L63" s="8" t="s">
        <v>237</v>
      </c>
    </row>
    <row r="64" spans="1:12" ht="85.5" customHeight="1">
      <c r="A64" s="10">
        <v>59</v>
      </c>
      <c r="B64" s="10" t="s">
        <v>192</v>
      </c>
      <c r="C64" s="9" t="s">
        <v>236</v>
      </c>
      <c r="D64" s="13" t="s">
        <v>30</v>
      </c>
      <c r="E64" s="12">
        <v>8.11</v>
      </c>
      <c r="F64" s="12">
        <v>2.86</v>
      </c>
      <c r="G64" s="12">
        <v>0</v>
      </c>
      <c r="H64" s="12">
        <f t="shared" si="0"/>
        <v>2.86</v>
      </c>
      <c r="I64" s="14">
        <f t="shared" si="1"/>
        <v>0</v>
      </c>
      <c r="J64" s="13">
        <v>0</v>
      </c>
      <c r="K64" s="15">
        <v>41790</v>
      </c>
      <c r="L64" s="8" t="s">
        <v>235</v>
      </c>
    </row>
    <row r="65" spans="1:12" ht="123" customHeight="1">
      <c r="A65" s="10">
        <v>60</v>
      </c>
      <c r="B65" s="40" t="s">
        <v>192</v>
      </c>
      <c r="C65" s="9" t="s">
        <v>234</v>
      </c>
      <c r="D65" s="13" t="s">
        <v>30</v>
      </c>
      <c r="E65" s="12">
        <v>7.6</v>
      </c>
      <c r="F65" s="12">
        <v>2.71</v>
      </c>
      <c r="G65" s="12">
        <v>0</v>
      </c>
      <c r="H65" s="12">
        <f t="shared" si="0"/>
        <v>2.71</v>
      </c>
      <c r="I65" s="14">
        <f t="shared" si="1"/>
        <v>0</v>
      </c>
      <c r="J65" s="13">
        <v>0</v>
      </c>
      <c r="K65" s="15">
        <v>41790</v>
      </c>
      <c r="L65" s="8" t="s">
        <v>233</v>
      </c>
    </row>
    <row r="66" spans="1:12" ht="89.25" customHeight="1">
      <c r="A66" s="10">
        <v>61</v>
      </c>
      <c r="B66" s="10" t="s">
        <v>132</v>
      </c>
      <c r="C66" s="9" t="s">
        <v>232</v>
      </c>
      <c r="D66" s="7" t="s">
        <v>30</v>
      </c>
      <c r="E66" s="10">
        <v>7.28</v>
      </c>
      <c r="F66" s="10">
        <v>2.62</v>
      </c>
      <c r="G66" s="12">
        <v>0</v>
      </c>
      <c r="H66" s="12">
        <f t="shared" si="0"/>
        <v>2.62</v>
      </c>
      <c r="I66" s="14">
        <f t="shared" si="1"/>
        <v>0</v>
      </c>
      <c r="J66" s="13">
        <v>0</v>
      </c>
      <c r="K66" s="10" t="s">
        <v>231</v>
      </c>
      <c r="L66" s="8" t="s">
        <v>230</v>
      </c>
    </row>
    <row r="67" spans="1:12" ht="102.75" customHeight="1">
      <c r="A67" s="10">
        <v>62</v>
      </c>
      <c r="B67" s="10" t="s">
        <v>112</v>
      </c>
      <c r="C67" s="9" t="s">
        <v>229</v>
      </c>
      <c r="D67" s="7" t="s">
        <v>30</v>
      </c>
      <c r="E67" s="10">
        <v>3.25</v>
      </c>
      <c r="F67" s="10">
        <v>1.17</v>
      </c>
      <c r="G67" s="19">
        <v>1</v>
      </c>
      <c r="H67" s="12">
        <f t="shared" si="0"/>
        <v>0.16999999999999993</v>
      </c>
      <c r="I67" s="14">
        <f t="shared" si="1"/>
        <v>85.47008547008548</v>
      </c>
      <c r="J67" s="13">
        <v>20</v>
      </c>
      <c r="K67" s="15">
        <v>41882</v>
      </c>
      <c r="L67" s="21" t="s">
        <v>415</v>
      </c>
    </row>
    <row r="68" spans="1:12" ht="97.5" customHeight="1">
      <c r="A68" s="10">
        <v>63</v>
      </c>
      <c r="B68" s="10" t="s">
        <v>112</v>
      </c>
      <c r="C68" s="9" t="s">
        <v>228</v>
      </c>
      <c r="D68" s="7" t="s">
        <v>30</v>
      </c>
      <c r="E68" s="10">
        <v>13.91</v>
      </c>
      <c r="F68" s="10">
        <v>5.01</v>
      </c>
      <c r="G68" s="19">
        <v>5.01</v>
      </c>
      <c r="H68" s="12">
        <f t="shared" si="0"/>
        <v>0</v>
      </c>
      <c r="I68" s="14">
        <f t="shared" si="1"/>
        <v>100</v>
      </c>
      <c r="J68" s="13">
        <v>25</v>
      </c>
      <c r="K68" s="15">
        <v>41851</v>
      </c>
      <c r="L68" s="21" t="s">
        <v>416</v>
      </c>
    </row>
    <row r="69" spans="1:12" ht="95.25" customHeight="1">
      <c r="A69" s="10">
        <v>64</v>
      </c>
      <c r="B69" s="10" t="s">
        <v>202</v>
      </c>
      <c r="C69" s="9" t="s">
        <v>417</v>
      </c>
      <c r="D69" s="7" t="s">
        <v>30</v>
      </c>
      <c r="E69" s="10">
        <v>10.55</v>
      </c>
      <c r="F69" s="10">
        <v>3.8</v>
      </c>
      <c r="G69" s="12">
        <v>0</v>
      </c>
      <c r="H69" s="12">
        <f t="shared" si="0"/>
        <v>3.8</v>
      </c>
      <c r="I69" s="14">
        <f t="shared" si="1"/>
        <v>0</v>
      </c>
      <c r="J69" s="13">
        <v>0</v>
      </c>
      <c r="K69" s="15">
        <v>41851</v>
      </c>
      <c r="L69" s="8" t="s">
        <v>418</v>
      </c>
    </row>
    <row r="70" spans="1:12" ht="80.25" customHeight="1">
      <c r="A70" s="10">
        <v>65</v>
      </c>
      <c r="B70" s="10" t="s">
        <v>202</v>
      </c>
      <c r="C70" s="9" t="s">
        <v>227</v>
      </c>
      <c r="D70" s="7" t="s">
        <v>30</v>
      </c>
      <c r="E70" s="10">
        <v>7.3</v>
      </c>
      <c r="F70" s="10">
        <v>2.63</v>
      </c>
      <c r="G70" s="12">
        <v>0</v>
      </c>
      <c r="H70" s="12">
        <f aca="true" t="shared" si="2" ref="H70:H134">F70-G70</f>
        <v>2.63</v>
      </c>
      <c r="I70" s="14">
        <f aca="true" t="shared" si="3" ref="I70:I134">G70/F70*100</f>
        <v>0</v>
      </c>
      <c r="J70" s="13">
        <v>0</v>
      </c>
      <c r="K70" s="15">
        <v>42216</v>
      </c>
      <c r="L70" s="8" t="s">
        <v>418</v>
      </c>
    </row>
    <row r="71" spans="1:12" ht="121.5" customHeight="1">
      <c r="A71" s="10">
        <v>66</v>
      </c>
      <c r="B71" s="10" t="s">
        <v>168</v>
      </c>
      <c r="C71" s="9" t="s">
        <v>226</v>
      </c>
      <c r="D71" s="7" t="s">
        <v>30</v>
      </c>
      <c r="E71" s="10">
        <v>4.85</v>
      </c>
      <c r="F71" s="10">
        <v>1.75</v>
      </c>
      <c r="G71" s="12">
        <v>0</v>
      </c>
      <c r="H71" s="12">
        <f t="shared" si="2"/>
        <v>1.75</v>
      </c>
      <c r="I71" s="14">
        <f t="shared" si="3"/>
        <v>0</v>
      </c>
      <c r="J71" s="25">
        <v>15</v>
      </c>
      <c r="K71" s="15">
        <v>41670</v>
      </c>
      <c r="L71" s="21" t="s">
        <v>419</v>
      </c>
    </row>
    <row r="72" spans="1:12" ht="120" customHeight="1">
      <c r="A72" s="10">
        <v>67</v>
      </c>
      <c r="B72" s="10" t="s">
        <v>163</v>
      </c>
      <c r="C72" s="9" t="s">
        <v>420</v>
      </c>
      <c r="D72" s="7" t="s">
        <v>30</v>
      </c>
      <c r="E72" s="10">
        <v>13.23</v>
      </c>
      <c r="F72" s="10">
        <v>4.76</v>
      </c>
      <c r="G72" s="12">
        <v>0</v>
      </c>
      <c r="H72" s="12">
        <f t="shared" si="2"/>
        <v>4.76</v>
      </c>
      <c r="I72" s="14">
        <f t="shared" si="3"/>
        <v>0</v>
      </c>
      <c r="J72" s="10">
        <v>0</v>
      </c>
      <c r="K72" s="15">
        <v>42216</v>
      </c>
      <c r="L72" s="8" t="s">
        <v>421</v>
      </c>
    </row>
    <row r="73" spans="1:12" ht="109.5" customHeight="1">
      <c r="A73" s="10">
        <v>68</v>
      </c>
      <c r="B73" s="10" t="s">
        <v>108</v>
      </c>
      <c r="C73" s="9" t="s">
        <v>225</v>
      </c>
      <c r="D73" s="7" t="s">
        <v>30</v>
      </c>
      <c r="E73" s="10">
        <v>21.05</v>
      </c>
      <c r="F73" s="10">
        <v>7.58</v>
      </c>
      <c r="G73" s="12">
        <v>0</v>
      </c>
      <c r="H73" s="12">
        <f t="shared" si="2"/>
        <v>7.58</v>
      </c>
      <c r="I73" s="14">
        <f t="shared" si="3"/>
        <v>0</v>
      </c>
      <c r="J73" s="10">
        <v>0</v>
      </c>
      <c r="K73" s="15">
        <v>41670</v>
      </c>
      <c r="L73" s="8" t="s">
        <v>224</v>
      </c>
    </row>
    <row r="74" spans="1:12" ht="86.25" customHeight="1">
      <c r="A74" s="10">
        <v>69</v>
      </c>
      <c r="B74" s="10" t="s">
        <v>192</v>
      </c>
      <c r="C74" s="9" t="s">
        <v>223</v>
      </c>
      <c r="D74" s="7" t="s">
        <v>30</v>
      </c>
      <c r="E74" s="10">
        <v>4.22</v>
      </c>
      <c r="F74" s="10">
        <v>1.52</v>
      </c>
      <c r="G74" s="12">
        <v>0</v>
      </c>
      <c r="H74" s="12">
        <f t="shared" si="2"/>
        <v>1.52</v>
      </c>
      <c r="I74" s="14">
        <f t="shared" si="3"/>
        <v>0</v>
      </c>
      <c r="J74" s="8">
        <v>0</v>
      </c>
      <c r="K74" s="15">
        <v>41912</v>
      </c>
      <c r="L74" s="8" t="s">
        <v>222</v>
      </c>
    </row>
    <row r="75" spans="1:12" ht="65.25" customHeight="1">
      <c r="A75" s="10">
        <v>70</v>
      </c>
      <c r="B75" s="10" t="s">
        <v>202</v>
      </c>
      <c r="C75" s="9" t="s">
        <v>344</v>
      </c>
      <c r="D75" s="7" t="s">
        <v>30</v>
      </c>
      <c r="E75" s="10">
        <v>4.35</v>
      </c>
      <c r="F75" s="10">
        <v>0</v>
      </c>
      <c r="G75" s="12">
        <v>0</v>
      </c>
      <c r="H75" s="12">
        <f t="shared" si="2"/>
        <v>0</v>
      </c>
      <c r="I75" s="14"/>
      <c r="J75" s="8">
        <v>0</v>
      </c>
      <c r="K75" s="15">
        <v>41820</v>
      </c>
      <c r="L75" s="8" t="s">
        <v>422</v>
      </c>
    </row>
    <row r="76" spans="1:12" ht="86.25" customHeight="1">
      <c r="A76" s="10">
        <v>71</v>
      </c>
      <c r="B76" s="10" t="s">
        <v>252</v>
      </c>
      <c r="C76" s="9" t="s">
        <v>346</v>
      </c>
      <c r="D76" s="7" t="s">
        <v>30</v>
      </c>
      <c r="E76" s="10">
        <v>5.01</v>
      </c>
      <c r="F76" s="12">
        <v>1.8</v>
      </c>
      <c r="G76" s="12">
        <v>0</v>
      </c>
      <c r="H76" s="12">
        <f t="shared" si="2"/>
        <v>1.8</v>
      </c>
      <c r="I76" s="14">
        <f t="shared" si="3"/>
        <v>0</v>
      </c>
      <c r="J76" s="8">
        <v>0</v>
      </c>
      <c r="K76" s="15">
        <v>41820</v>
      </c>
      <c r="L76" s="8" t="s">
        <v>423</v>
      </c>
    </row>
    <row r="77" spans="1:12" ht="112.5" customHeight="1">
      <c r="A77" s="10">
        <v>72</v>
      </c>
      <c r="B77" s="10" t="s">
        <v>128</v>
      </c>
      <c r="C77" s="8" t="s">
        <v>424</v>
      </c>
      <c r="D77" s="7" t="s">
        <v>30</v>
      </c>
      <c r="E77" s="10">
        <v>14.32</v>
      </c>
      <c r="F77" s="10">
        <v>5.15</v>
      </c>
      <c r="G77" s="12">
        <v>0</v>
      </c>
      <c r="H77" s="12">
        <f t="shared" si="2"/>
        <v>5.15</v>
      </c>
      <c r="I77" s="14">
        <f t="shared" si="3"/>
        <v>0</v>
      </c>
      <c r="J77" s="14">
        <v>0</v>
      </c>
      <c r="K77" s="15">
        <v>42246</v>
      </c>
      <c r="L77" s="8" t="s">
        <v>425</v>
      </c>
    </row>
    <row r="78" spans="1:12" ht="86.25" customHeight="1">
      <c r="A78" s="10">
        <v>73</v>
      </c>
      <c r="B78" s="10" t="s">
        <v>119</v>
      </c>
      <c r="C78" s="9" t="s">
        <v>426</v>
      </c>
      <c r="D78" s="7" t="s">
        <v>30</v>
      </c>
      <c r="E78" s="10">
        <v>22.94</v>
      </c>
      <c r="F78" s="10">
        <v>8.26</v>
      </c>
      <c r="G78" s="12">
        <v>0</v>
      </c>
      <c r="H78" s="12">
        <f t="shared" si="2"/>
        <v>8.26</v>
      </c>
      <c r="I78" s="14">
        <f t="shared" si="3"/>
        <v>0</v>
      </c>
      <c r="J78" s="41">
        <v>0</v>
      </c>
      <c r="K78" s="15">
        <v>42277</v>
      </c>
      <c r="L78" s="8" t="s">
        <v>427</v>
      </c>
    </row>
    <row r="79" spans="1:12" ht="86.25" customHeight="1">
      <c r="A79" s="10">
        <v>74</v>
      </c>
      <c r="B79" s="10" t="s">
        <v>124</v>
      </c>
      <c r="C79" s="9" t="s">
        <v>428</v>
      </c>
      <c r="D79" s="7" t="s">
        <v>30</v>
      </c>
      <c r="E79" s="10">
        <v>4.62</v>
      </c>
      <c r="F79" s="10">
        <v>1.66</v>
      </c>
      <c r="G79" s="12">
        <v>0</v>
      </c>
      <c r="H79" s="12">
        <f t="shared" si="2"/>
        <v>1.66</v>
      </c>
      <c r="I79" s="14">
        <f t="shared" si="3"/>
        <v>0</v>
      </c>
      <c r="J79" s="14">
        <v>0</v>
      </c>
      <c r="K79" s="15">
        <v>42063</v>
      </c>
      <c r="L79" s="8" t="s">
        <v>429</v>
      </c>
    </row>
    <row r="80" spans="1:12" ht="86.25" customHeight="1">
      <c r="A80" s="10">
        <v>75</v>
      </c>
      <c r="B80" s="10" t="s">
        <v>212</v>
      </c>
      <c r="C80" s="9" t="s">
        <v>430</v>
      </c>
      <c r="D80" s="7" t="s">
        <v>30</v>
      </c>
      <c r="E80" s="10">
        <v>4.29</v>
      </c>
      <c r="F80" s="10">
        <v>1.54</v>
      </c>
      <c r="G80" s="12">
        <v>0</v>
      </c>
      <c r="H80" s="12">
        <f t="shared" si="2"/>
        <v>1.54</v>
      </c>
      <c r="I80" s="14">
        <f t="shared" si="3"/>
        <v>0</v>
      </c>
      <c r="J80" s="14">
        <v>0</v>
      </c>
      <c r="K80" s="15">
        <v>41881</v>
      </c>
      <c r="L80" s="8" t="s">
        <v>429</v>
      </c>
    </row>
    <row r="81" spans="1:12" ht="108.75" customHeight="1">
      <c r="A81" s="10">
        <v>76</v>
      </c>
      <c r="B81" s="10" t="s">
        <v>153</v>
      </c>
      <c r="C81" s="9" t="s">
        <v>431</v>
      </c>
      <c r="D81" s="7" t="s">
        <v>30</v>
      </c>
      <c r="E81" s="10">
        <v>2.09</v>
      </c>
      <c r="F81" s="10">
        <v>0.75</v>
      </c>
      <c r="G81" s="12">
        <v>0</v>
      </c>
      <c r="H81" s="12">
        <f t="shared" si="2"/>
        <v>0.75</v>
      </c>
      <c r="I81" s="14">
        <f t="shared" si="3"/>
        <v>0</v>
      </c>
      <c r="J81" s="14">
        <v>0</v>
      </c>
      <c r="K81" s="15">
        <v>41578</v>
      </c>
      <c r="L81" s="8" t="s">
        <v>429</v>
      </c>
    </row>
    <row r="82" spans="1:12" ht="86.25" customHeight="1">
      <c r="A82" s="10">
        <v>77</v>
      </c>
      <c r="B82" s="10" t="s">
        <v>153</v>
      </c>
      <c r="C82" s="9" t="s">
        <v>432</v>
      </c>
      <c r="D82" s="7" t="s">
        <v>30</v>
      </c>
      <c r="E82" s="10">
        <v>3.46</v>
      </c>
      <c r="F82" s="10">
        <v>0.79</v>
      </c>
      <c r="G82" s="12">
        <v>0</v>
      </c>
      <c r="H82" s="12">
        <f t="shared" si="2"/>
        <v>0.79</v>
      </c>
      <c r="I82" s="14">
        <f t="shared" si="3"/>
        <v>0</v>
      </c>
      <c r="J82" s="14">
        <v>0</v>
      </c>
      <c r="K82" s="15">
        <v>41881</v>
      </c>
      <c r="L82" s="8" t="s">
        <v>433</v>
      </c>
    </row>
    <row r="83" spans="1:12" ht="86.25" customHeight="1">
      <c r="A83" s="10">
        <v>78</v>
      </c>
      <c r="B83" s="10" t="s">
        <v>115</v>
      </c>
      <c r="C83" s="9" t="s">
        <v>434</v>
      </c>
      <c r="D83" s="7" t="s">
        <v>30</v>
      </c>
      <c r="E83" s="10">
        <v>5.53</v>
      </c>
      <c r="F83" s="10">
        <v>1.99</v>
      </c>
      <c r="G83" s="12">
        <v>0</v>
      </c>
      <c r="H83" s="12">
        <f t="shared" si="2"/>
        <v>1.99</v>
      </c>
      <c r="I83" s="14">
        <f t="shared" si="3"/>
        <v>0</v>
      </c>
      <c r="J83" s="14">
        <v>0</v>
      </c>
      <c r="K83" s="15">
        <v>42063</v>
      </c>
      <c r="L83" s="8" t="s">
        <v>433</v>
      </c>
    </row>
    <row r="84" spans="1:12" ht="123.75" customHeight="1">
      <c r="A84" s="10">
        <v>79</v>
      </c>
      <c r="B84" s="10" t="s">
        <v>168</v>
      </c>
      <c r="C84" s="9" t="s">
        <v>435</v>
      </c>
      <c r="D84" s="7" t="s">
        <v>30</v>
      </c>
      <c r="E84" s="10">
        <v>14.22</v>
      </c>
      <c r="F84" s="10">
        <v>5.12</v>
      </c>
      <c r="G84" s="12">
        <v>0</v>
      </c>
      <c r="H84" s="12">
        <f t="shared" si="2"/>
        <v>5.12</v>
      </c>
      <c r="I84" s="14">
        <v>0</v>
      </c>
      <c r="J84" s="14">
        <v>0</v>
      </c>
      <c r="K84" s="15">
        <v>41425</v>
      </c>
      <c r="L84" s="8" t="s">
        <v>436</v>
      </c>
    </row>
    <row r="85" spans="1:12" ht="82.5" customHeight="1">
      <c r="A85" s="10">
        <v>80</v>
      </c>
      <c r="B85" s="10" t="s">
        <v>168</v>
      </c>
      <c r="C85" s="9" t="s">
        <v>437</v>
      </c>
      <c r="D85" s="10" t="s">
        <v>438</v>
      </c>
      <c r="E85" s="10">
        <v>6.72</v>
      </c>
      <c r="F85" s="10"/>
      <c r="G85" s="12"/>
      <c r="H85" s="12"/>
      <c r="I85" s="14"/>
      <c r="J85" s="14"/>
      <c r="K85" s="15" t="s">
        <v>439</v>
      </c>
      <c r="L85" s="8" t="s">
        <v>440</v>
      </c>
    </row>
    <row r="86" spans="1:12" ht="138" customHeight="1">
      <c r="A86" s="10">
        <v>81</v>
      </c>
      <c r="B86" s="10" t="s">
        <v>108</v>
      </c>
      <c r="C86" s="9" t="s">
        <v>441</v>
      </c>
      <c r="D86" s="10" t="s">
        <v>438</v>
      </c>
      <c r="E86" s="10">
        <v>2.74</v>
      </c>
      <c r="F86" s="10">
        <v>0.99</v>
      </c>
      <c r="G86" s="12"/>
      <c r="H86" s="12">
        <v>0.99</v>
      </c>
      <c r="I86" s="14">
        <v>0</v>
      </c>
      <c r="J86" s="14">
        <v>0</v>
      </c>
      <c r="K86" s="15">
        <v>41973</v>
      </c>
      <c r="L86" s="31" t="s">
        <v>440</v>
      </c>
    </row>
    <row r="87" spans="1:12" ht="43.5" customHeight="1">
      <c r="A87" s="10"/>
      <c r="B87" s="10"/>
      <c r="C87" s="5" t="s">
        <v>179</v>
      </c>
      <c r="D87" s="14"/>
      <c r="E87" s="6">
        <f>SUM(E6:E86)</f>
        <v>570.1900000000003</v>
      </c>
      <c r="F87" s="6">
        <f>SUM(F6:F86)</f>
        <v>300.0800000000001</v>
      </c>
      <c r="G87" s="6">
        <f>SUM(G6:G86)</f>
        <v>184.96999999999997</v>
      </c>
      <c r="H87" s="6">
        <f>SUM(H6:H86)</f>
        <v>115.37</v>
      </c>
      <c r="I87" s="14">
        <f t="shared" si="3"/>
        <v>61.64022927219405</v>
      </c>
      <c r="J87" s="13"/>
      <c r="K87" s="13"/>
      <c r="L87" s="8"/>
    </row>
    <row r="88" spans="1:12" ht="40.5" customHeight="1">
      <c r="A88" s="10"/>
      <c r="B88" s="10"/>
      <c r="C88" s="5" t="s">
        <v>221</v>
      </c>
      <c r="D88" s="7"/>
      <c r="E88" s="10"/>
      <c r="F88" s="12"/>
      <c r="G88" s="10"/>
      <c r="H88" s="12"/>
      <c r="I88" s="14"/>
      <c r="J88" s="10"/>
      <c r="K88" s="10"/>
      <c r="L88" s="8"/>
    </row>
    <row r="89" spans="1:12" ht="90.75" customHeight="1">
      <c r="A89" s="10">
        <v>82</v>
      </c>
      <c r="B89" s="10" t="s">
        <v>115</v>
      </c>
      <c r="C89" s="8" t="s">
        <v>220</v>
      </c>
      <c r="D89" s="7" t="s">
        <v>91</v>
      </c>
      <c r="E89" s="12">
        <v>1.33</v>
      </c>
      <c r="F89" s="12">
        <v>1.33</v>
      </c>
      <c r="G89" s="12">
        <v>1.33</v>
      </c>
      <c r="H89" s="12">
        <f t="shared" si="2"/>
        <v>0</v>
      </c>
      <c r="I89" s="14">
        <f t="shared" si="3"/>
        <v>100</v>
      </c>
      <c r="J89" s="14">
        <v>0</v>
      </c>
      <c r="K89" s="15" t="s">
        <v>219</v>
      </c>
      <c r="L89" s="8" t="s">
        <v>442</v>
      </c>
    </row>
    <row r="90" spans="1:12" ht="125.25" customHeight="1">
      <c r="A90" s="10">
        <v>83</v>
      </c>
      <c r="B90" s="10" t="s">
        <v>217</v>
      </c>
      <c r="C90" s="8" t="s">
        <v>216</v>
      </c>
      <c r="D90" s="7" t="s">
        <v>126</v>
      </c>
      <c r="E90" s="10">
        <v>36.22</v>
      </c>
      <c r="F90" s="12">
        <v>26.08</v>
      </c>
      <c r="G90" s="12">
        <v>11.41</v>
      </c>
      <c r="H90" s="12">
        <f t="shared" si="2"/>
        <v>14.669999999999998</v>
      </c>
      <c r="I90" s="14">
        <f t="shared" si="3"/>
        <v>43.75000000000001</v>
      </c>
      <c r="J90" s="14">
        <v>26</v>
      </c>
      <c r="K90" s="15" t="s">
        <v>79</v>
      </c>
      <c r="L90" s="8" t="s">
        <v>443</v>
      </c>
    </row>
    <row r="91" spans="1:12" ht="91.5" customHeight="1">
      <c r="A91" s="10">
        <v>84</v>
      </c>
      <c r="B91" s="10" t="s">
        <v>22</v>
      </c>
      <c r="C91" s="8" t="s">
        <v>215</v>
      </c>
      <c r="D91" s="7" t="s">
        <v>33</v>
      </c>
      <c r="E91" s="12">
        <v>43.58</v>
      </c>
      <c r="F91" s="12">
        <v>15.38</v>
      </c>
      <c r="G91" s="12">
        <v>0</v>
      </c>
      <c r="H91" s="12">
        <f t="shared" si="2"/>
        <v>15.38</v>
      </c>
      <c r="I91" s="14">
        <f t="shared" si="3"/>
        <v>0</v>
      </c>
      <c r="J91" s="14">
        <v>30</v>
      </c>
      <c r="K91" s="15" t="s">
        <v>214</v>
      </c>
      <c r="L91" s="8" t="s">
        <v>444</v>
      </c>
    </row>
    <row r="92" spans="1:12" ht="117.75" customHeight="1">
      <c r="A92" s="10">
        <v>85</v>
      </c>
      <c r="B92" s="10" t="s">
        <v>22</v>
      </c>
      <c r="C92" s="8" t="s">
        <v>347</v>
      </c>
      <c r="D92" s="7" t="s">
        <v>30</v>
      </c>
      <c r="E92" s="12">
        <v>8.9</v>
      </c>
      <c r="F92" s="12">
        <v>3.21</v>
      </c>
      <c r="G92" s="12">
        <v>0</v>
      </c>
      <c r="H92" s="12">
        <f t="shared" si="2"/>
        <v>3.21</v>
      </c>
      <c r="I92" s="14">
        <f t="shared" si="3"/>
        <v>0</v>
      </c>
      <c r="J92" s="14">
        <v>0</v>
      </c>
      <c r="K92" s="15">
        <v>41608</v>
      </c>
      <c r="L92" s="8" t="s">
        <v>445</v>
      </c>
    </row>
    <row r="93" spans="1:12" ht="45" customHeight="1">
      <c r="A93" s="10"/>
      <c r="B93" s="10"/>
      <c r="C93" s="5" t="s">
        <v>56</v>
      </c>
      <c r="D93" s="7"/>
      <c r="E93" s="7">
        <f>SUM(E89:E92)</f>
        <v>90.03</v>
      </c>
      <c r="F93" s="6">
        <f>SUM(F89:F92)</f>
        <v>46</v>
      </c>
      <c r="G93" s="7">
        <f>SUM(G89:G92)</f>
        <v>12.74</v>
      </c>
      <c r="H93" s="7">
        <f>SUM(H89:H92)</f>
        <v>33.26</v>
      </c>
      <c r="I93" s="14">
        <f t="shared" si="3"/>
        <v>27.695652173913043</v>
      </c>
      <c r="J93" s="14"/>
      <c r="K93" s="14"/>
      <c r="L93" s="8"/>
    </row>
    <row r="94" spans="1:12" ht="51.75" customHeight="1">
      <c r="A94" s="10"/>
      <c r="B94" s="10"/>
      <c r="C94" s="5" t="s">
        <v>213</v>
      </c>
      <c r="D94" s="7"/>
      <c r="E94" s="10"/>
      <c r="F94" s="12"/>
      <c r="G94" s="10"/>
      <c r="H94" s="12"/>
      <c r="I94" s="14"/>
      <c r="J94" s="10"/>
      <c r="K94" s="10"/>
      <c r="L94" s="8"/>
    </row>
    <row r="95" spans="1:12" ht="119.25" customHeight="1">
      <c r="A95" s="10">
        <v>86</v>
      </c>
      <c r="B95" s="10" t="s">
        <v>212</v>
      </c>
      <c r="C95" s="8" t="s">
        <v>211</v>
      </c>
      <c r="D95" s="7" t="s">
        <v>6</v>
      </c>
      <c r="E95" s="12">
        <v>11.51</v>
      </c>
      <c r="F95" s="12">
        <v>9.83</v>
      </c>
      <c r="G95" s="12">
        <v>9.83</v>
      </c>
      <c r="H95" s="12">
        <f t="shared" si="2"/>
        <v>0</v>
      </c>
      <c r="I95" s="14">
        <f t="shared" si="3"/>
        <v>100</v>
      </c>
      <c r="J95" s="14">
        <v>99</v>
      </c>
      <c r="K95" s="15" t="s">
        <v>210</v>
      </c>
      <c r="L95" s="8" t="s">
        <v>209</v>
      </c>
    </row>
    <row r="96" spans="1:12" ht="99" customHeight="1">
      <c r="A96" s="10">
        <v>87</v>
      </c>
      <c r="B96" s="10" t="s">
        <v>192</v>
      </c>
      <c r="C96" s="8" t="s">
        <v>348</v>
      </c>
      <c r="D96" s="14" t="s">
        <v>30</v>
      </c>
      <c r="E96" s="12">
        <v>5.4</v>
      </c>
      <c r="F96" s="12">
        <v>2.63</v>
      </c>
      <c r="G96" s="12">
        <v>0</v>
      </c>
      <c r="H96" s="12">
        <f t="shared" si="2"/>
        <v>2.63</v>
      </c>
      <c r="I96" s="14">
        <f t="shared" si="3"/>
        <v>0</v>
      </c>
      <c r="J96" s="14">
        <v>0</v>
      </c>
      <c r="K96" s="15">
        <v>41516</v>
      </c>
      <c r="L96" s="8" t="s">
        <v>446</v>
      </c>
    </row>
    <row r="97" spans="1:12" ht="96.75" customHeight="1">
      <c r="A97" s="10">
        <v>88</v>
      </c>
      <c r="B97" s="10" t="s">
        <v>192</v>
      </c>
      <c r="C97" s="8" t="s">
        <v>349</v>
      </c>
      <c r="D97" s="14" t="s">
        <v>30</v>
      </c>
      <c r="E97" s="10">
        <v>7.31</v>
      </c>
      <c r="F97" s="12">
        <v>1.94</v>
      </c>
      <c r="G97" s="12">
        <v>0</v>
      </c>
      <c r="H97" s="12">
        <f t="shared" si="2"/>
        <v>1.94</v>
      </c>
      <c r="I97" s="14">
        <f t="shared" si="3"/>
        <v>0</v>
      </c>
      <c r="J97" s="14">
        <v>0</v>
      </c>
      <c r="K97" s="15">
        <v>41516</v>
      </c>
      <c r="L97" s="8" t="s">
        <v>446</v>
      </c>
    </row>
    <row r="98" spans="1:12" ht="47.25" customHeight="1">
      <c r="A98" s="10"/>
      <c r="B98" s="10"/>
      <c r="C98" s="5" t="s">
        <v>179</v>
      </c>
      <c r="D98" s="7"/>
      <c r="E98" s="6">
        <f>SUM(E95:E97)</f>
        <v>24.22</v>
      </c>
      <c r="F98" s="6">
        <f>SUM(F95:F97)</f>
        <v>14.4</v>
      </c>
      <c r="G98" s="6">
        <f>SUM(G95:G97)</f>
        <v>9.83</v>
      </c>
      <c r="H98" s="6">
        <f t="shared" si="2"/>
        <v>4.57</v>
      </c>
      <c r="I98" s="14">
        <f t="shared" si="3"/>
        <v>68.26388888888889</v>
      </c>
      <c r="J98" s="14"/>
      <c r="K98" s="15"/>
      <c r="L98" s="8"/>
    </row>
    <row r="99" spans="1:12" ht="36" customHeight="1">
      <c r="A99" s="10"/>
      <c r="B99" s="10"/>
      <c r="C99" s="5" t="s">
        <v>208</v>
      </c>
      <c r="D99" s="7"/>
      <c r="E99" s="10"/>
      <c r="F99" s="12"/>
      <c r="G99" s="10"/>
      <c r="H99" s="12"/>
      <c r="I99" s="14"/>
      <c r="J99" s="10"/>
      <c r="K99" s="10"/>
      <c r="L99" s="8"/>
    </row>
    <row r="100" spans="1:252" ht="75" customHeight="1">
      <c r="A100" s="10">
        <v>89</v>
      </c>
      <c r="B100" s="10" t="s">
        <v>207</v>
      </c>
      <c r="C100" s="8" t="s">
        <v>206</v>
      </c>
      <c r="D100" s="7" t="s">
        <v>205</v>
      </c>
      <c r="E100" s="12">
        <v>2.85</v>
      </c>
      <c r="F100" s="12">
        <v>2.85</v>
      </c>
      <c r="G100" s="12">
        <v>2.57</v>
      </c>
      <c r="H100" s="12">
        <f t="shared" si="2"/>
        <v>0.28000000000000025</v>
      </c>
      <c r="I100" s="14">
        <f t="shared" si="3"/>
        <v>90.17543859649122</v>
      </c>
      <c r="J100" s="14">
        <v>100</v>
      </c>
      <c r="K100" s="14"/>
      <c r="L100" s="8" t="s">
        <v>447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</row>
    <row r="101" spans="1:12" ht="67.5" customHeight="1">
      <c r="A101" s="10">
        <v>90</v>
      </c>
      <c r="B101" s="10" t="s">
        <v>115</v>
      </c>
      <c r="C101" s="8" t="s">
        <v>204</v>
      </c>
      <c r="D101" s="7" t="s">
        <v>126</v>
      </c>
      <c r="E101" s="10">
        <v>2.11</v>
      </c>
      <c r="F101" s="12">
        <v>1.53</v>
      </c>
      <c r="G101" s="12">
        <v>1.53</v>
      </c>
      <c r="H101" s="12">
        <f t="shared" si="2"/>
        <v>0</v>
      </c>
      <c r="I101" s="14">
        <f t="shared" si="3"/>
        <v>100</v>
      </c>
      <c r="J101" s="14">
        <v>90</v>
      </c>
      <c r="K101" s="15" t="s">
        <v>172</v>
      </c>
      <c r="L101" s="8" t="s">
        <v>448</v>
      </c>
    </row>
    <row r="102" spans="1:12" ht="60" customHeight="1">
      <c r="A102" s="10">
        <v>91</v>
      </c>
      <c r="B102" s="10" t="s">
        <v>115</v>
      </c>
      <c r="C102" s="8" t="s">
        <v>203</v>
      </c>
      <c r="D102" s="7" t="s">
        <v>126</v>
      </c>
      <c r="E102" s="10">
        <v>2.17</v>
      </c>
      <c r="F102" s="12">
        <v>0.68</v>
      </c>
      <c r="G102" s="12">
        <v>0.68</v>
      </c>
      <c r="H102" s="12">
        <f t="shared" si="2"/>
        <v>0</v>
      </c>
      <c r="I102" s="14">
        <f t="shared" si="3"/>
        <v>100</v>
      </c>
      <c r="J102" s="14">
        <v>55</v>
      </c>
      <c r="K102" s="15" t="s">
        <v>172</v>
      </c>
      <c r="L102" s="8" t="s">
        <v>449</v>
      </c>
    </row>
    <row r="103" spans="1:12" ht="57.75" customHeight="1">
      <c r="A103" s="10">
        <v>92</v>
      </c>
      <c r="B103" s="10" t="s">
        <v>202</v>
      </c>
      <c r="C103" s="8" t="s">
        <v>201</v>
      </c>
      <c r="D103" s="7" t="s">
        <v>36</v>
      </c>
      <c r="E103" s="10">
        <v>2.16</v>
      </c>
      <c r="F103" s="12">
        <v>0.74</v>
      </c>
      <c r="G103" s="12">
        <v>0</v>
      </c>
      <c r="H103" s="12">
        <f t="shared" si="2"/>
        <v>0.74</v>
      </c>
      <c r="I103" s="14">
        <f t="shared" si="3"/>
        <v>0</v>
      </c>
      <c r="J103" s="14">
        <v>0</v>
      </c>
      <c r="K103" s="15">
        <v>41486</v>
      </c>
      <c r="L103" s="8" t="s">
        <v>450</v>
      </c>
    </row>
    <row r="104" spans="1:12" ht="42" customHeight="1">
      <c r="A104" s="8"/>
      <c r="B104" s="10"/>
      <c r="C104" s="5" t="s">
        <v>56</v>
      </c>
      <c r="D104" s="7"/>
      <c r="E104" s="7">
        <f>SUM(E100:E103)</f>
        <v>9.29</v>
      </c>
      <c r="F104" s="6">
        <f>SUM(F100:F103)</f>
        <v>5.8</v>
      </c>
      <c r="G104" s="7">
        <f>SUM(G100:G103)</f>
        <v>4.779999999999999</v>
      </c>
      <c r="H104" s="7">
        <f>SUM(H100:H103)</f>
        <v>1.0200000000000002</v>
      </c>
      <c r="I104" s="14">
        <f t="shared" si="3"/>
        <v>82.41379310344826</v>
      </c>
      <c r="J104" s="14"/>
      <c r="K104" s="14"/>
      <c r="L104" s="8"/>
    </row>
    <row r="105" spans="1:12" ht="36" customHeight="1">
      <c r="A105" s="8"/>
      <c r="B105" s="10"/>
      <c r="C105" s="5" t="s">
        <v>200</v>
      </c>
      <c r="D105" s="7"/>
      <c r="E105" s="10"/>
      <c r="F105" s="12"/>
      <c r="G105" s="10"/>
      <c r="H105" s="12"/>
      <c r="I105" s="14"/>
      <c r="J105" s="10"/>
      <c r="K105" s="10"/>
      <c r="L105" s="8"/>
    </row>
    <row r="106" spans="1:12" ht="110.25" customHeight="1">
      <c r="A106" s="8">
        <v>93</v>
      </c>
      <c r="B106" s="10" t="s">
        <v>136</v>
      </c>
      <c r="C106" s="8" t="s">
        <v>199</v>
      </c>
      <c r="D106" s="7" t="s">
        <v>88</v>
      </c>
      <c r="E106" s="12">
        <v>7.41</v>
      </c>
      <c r="F106" s="12">
        <v>2.34</v>
      </c>
      <c r="G106" s="12">
        <v>2</v>
      </c>
      <c r="H106" s="12">
        <f t="shared" si="2"/>
        <v>0.33999999999999986</v>
      </c>
      <c r="I106" s="14">
        <f t="shared" si="3"/>
        <v>85.47008547008548</v>
      </c>
      <c r="J106" s="14">
        <v>40</v>
      </c>
      <c r="K106" s="15" t="s">
        <v>198</v>
      </c>
      <c r="L106" s="8" t="s">
        <v>451</v>
      </c>
    </row>
    <row r="107" spans="1:12" ht="144.75" customHeight="1">
      <c r="A107" s="8">
        <v>94</v>
      </c>
      <c r="B107" s="10" t="s">
        <v>153</v>
      </c>
      <c r="C107" s="8" t="s">
        <v>197</v>
      </c>
      <c r="D107" s="7" t="s">
        <v>126</v>
      </c>
      <c r="E107" s="10">
        <v>1.75</v>
      </c>
      <c r="F107" s="12">
        <v>0.55</v>
      </c>
      <c r="G107" s="12">
        <v>0</v>
      </c>
      <c r="H107" s="12">
        <f t="shared" si="2"/>
        <v>0.55</v>
      </c>
      <c r="I107" s="14">
        <f t="shared" si="3"/>
        <v>0</v>
      </c>
      <c r="J107" s="14">
        <v>25</v>
      </c>
      <c r="K107" s="15" t="s">
        <v>172</v>
      </c>
      <c r="L107" s="8" t="s">
        <v>452</v>
      </c>
    </row>
    <row r="108" spans="1:12" ht="93" customHeight="1">
      <c r="A108" s="8">
        <v>95</v>
      </c>
      <c r="B108" s="10" t="s">
        <v>136</v>
      </c>
      <c r="C108" s="8" t="s">
        <v>196</v>
      </c>
      <c r="D108" s="7" t="s">
        <v>126</v>
      </c>
      <c r="E108" s="12">
        <v>2.38</v>
      </c>
      <c r="F108" s="12">
        <v>1.69</v>
      </c>
      <c r="G108" s="12">
        <v>0.93</v>
      </c>
      <c r="H108" s="12">
        <f t="shared" si="2"/>
        <v>0.7599999999999999</v>
      </c>
      <c r="I108" s="14">
        <f t="shared" si="3"/>
        <v>55.02958579881657</v>
      </c>
      <c r="J108" s="14">
        <v>65</v>
      </c>
      <c r="K108" s="15" t="s">
        <v>125</v>
      </c>
      <c r="L108" s="8" t="s">
        <v>453</v>
      </c>
    </row>
    <row r="109" spans="1:12" ht="59.25" customHeight="1">
      <c r="A109" s="8">
        <v>96</v>
      </c>
      <c r="B109" s="10" t="s">
        <v>136</v>
      </c>
      <c r="C109" s="9" t="s">
        <v>195</v>
      </c>
      <c r="D109" s="10" t="s">
        <v>33</v>
      </c>
      <c r="E109" s="10">
        <v>14.61</v>
      </c>
      <c r="F109" s="12">
        <v>5.16</v>
      </c>
      <c r="G109" s="12">
        <v>0</v>
      </c>
      <c r="H109" s="12">
        <f t="shared" si="2"/>
        <v>5.16</v>
      </c>
      <c r="I109" s="14">
        <f t="shared" si="3"/>
        <v>0</v>
      </c>
      <c r="J109" s="14">
        <v>0</v>
      </c>
      <c r="K109" s="15">
        <v>41121</v>
      </c>
      <c r="L109" s="8" t="s">
        <v>454</v>
      </c>
    </row>
    <row r="110" spans="1:12" ht="66.75" customHeight="1">
      <c r="A110" s="8">
        <v>97</v>
      </c>
      <c r="B110" s="10" t="s">
        <v>136</v>
      </c>
      <c r="C110" s="9" t="s">
        <v>194</v>
      </c>
      <c r="D110" s="7" t="s">
        <v>33</v>
      </c>
      <c r="E110" s="10">
        <v>3.35</v>
      </c>
      <c r="F110" s="12">
        <v>1.18</v>
      </c>
      <c r="G110" s="12">
        <v>0</v>
      </c>
      <c r="H110" s="12">
        <f t="shared" si="2"/>
        <v>1.18</v>
      </c>
      <c r="I110" s="14">
        <f t="shared" si="3"/>
        <v>0</v>
      </c>
      <c r="J110" s="14">
        <v>0</v>
      </c>
      <c r="K110" s="15">
        <v>41243</v>
      </c>
      <c r="L110" s="8" t="s">
        <v>455</v>
      </c>
    </row>
    <row r="111" spans="1:12" ht="41.25" customHeight="1">
      <c r="A111" s="8"/>
      <c r="B111" s="10"/>
      <c r="C111" s="5" t="s">
        <v>56</v>
      </c>
      <c r="D111" s="6"/>
      <c r="E111" s="6">
        <f>SUM(E106:E110)</f>
        <v>29.5</v>
      </c>
      <c r="F111" s="6">
        <f>SUM(F106:F110)</f>
        <v>10.92</v>
      </c>
      <c r="G111" s="6">
        <f>SUM(G106:G110)</f>
        <v>2.93</v>
      </c>
      <c r="H111" s="6">
        <f>SUM(H106:H110)</f>
        <v>7.99</v>
      </c>
      <c r="I111" s="14">
        <f t="shared" si="3"/>
        <v>26.831501831501832</v>
      </c>
      <c r="J111" s="14"/>
      <c r="K111" s="14"/>
      <c r="L111" s="8"/>
    </row>
    <row r="112" spans="1:12" ht="36" customHeight="1">
      <c r="A112" s="8"/>
      <c r="B112" s="10"/>
      <c r="C112" s="5" t="s">
        <v>193</v>
      </c>
      <c r="D112" s="7"/>
      <c r="E112" s="10"/>
      <c r="F112" s="12"/>
      <c r="G112" s="10"/>
      <c r="H112" s="12"/>
      <c r="I112" s="14"/>
      <c r="J112" s="10"/>
      <c r="K112" s="10"/>
      <c r="L112" s="8"/>
    </row>
    <row r="113" spans="1:12" ht="61.5" customHeight="1">
      <c r="A113" s="8">
        <v>98</v>
      </c>
      <c r="B113" s="10" t="s">
        <v>192</v>
      </c>
      <c r="C113" s="8" t="s">
        <v>191</v>
      </c>
      <c r="D113" s="7" t="s">
        <v>2</v>
      </c>
      <c r="E113" s="12">
        <v>20</v>
      </c>
      <c r="F113" s="12">
        <v>18.4</v>
      </c>
      <c r="G113" s="12">
        <v>18.4</v>
      </c>
      <c r="H113" s="12">
        <f t="shared" si="2"/>
        <v>0</v>
      </c>
      <c r="I113" s="14">
        <f t="shared" si="3"/>
        <v>100</v>
      </c>
      <c r="J113" s="14">
        <v>100</v>
      </c>
      <c r="K113" s="15" t="s">
        <v>96</v>
      </c>
      <c r="L113" s="29" t="s">
        <v>456</v>
      </c>
    </row>
    <row r="114" spans="1:12" ht="119.25" customHeight="1">
      <c r="A114" s="8">
        <v>99</v>
      </c>
      <c r="B114" s="10" t="s">
        <v>136</v>
      </c>
      <c r="C114" s="8" t="s">
        <v>190</v>
      </c>
      <c r="D114" s="7" t="s">
        <v>126</v>
      </c>
      <c r="E114" s="12">
        <v>2.66</v>
      </c>
      <c r="F114" s="19">
        <v>2.35</v>
      </c>
      <c r="G114" s="12">
        <v>1.88</v>
      </c>
      <c r="H114" s="12">
        <f t="shared" si="2"/>
        <v>0.4700000000000002</v>
      </c>
      <c r="I114" s="14">
        <f t="shared" si="3"/>
        <v>80</v>
      </c>
      <c r="J114" s="14">
        <v>72</v>
      </c>
      <c r="K114" s="15" t="s">
        <v>189</v>
      </c>
      <c r="L114" s="21" t="s">
        <v>457</v>
      </c>
    </row>
    <row r="115" spans="1:12" ht="36.75" customHeight="1">
      <c r="A115" s="8"/>
      <c r="B115" s="10"/>
      <c r="C115" s="5" t="s">
        <v>56</v>
      </c>
      <c r="D115" s="6"/>
      <c r="E115" s="6">
        <f>SUM(E113:E114)</f>
        <v>22.66</v>
      </c>
      <c r="F115" s="6">
        <f>SUM(F113:F114)</f>
        <v>20.75</v>
      </c>
      <c r="G115" s="6">
        <f>SUM(G113:G114)</f>
        <v>20.279999999999998</v>
      </c>
      <c r="H115" s="12">
        <f t="shared" si="2"/>
        <v>0.4700000000000024</v>
      </c>
      <c r="I115" s="14">
        <f t="shared" si="3"/>
        <v>97.73493975903614</v>
      </c>
      <c r="J115" s="14"/>
      <c r="K115" s="14"/>
      <c r="L115" s="8"/>
    </row>
    <row r="116" spans="1:12" ht="47.25" customHeight="1">
      <c r="A116" s="8"/>
      <c r="B116" s="10"/>
      <c r="C116" s="5" t="s">
        <v>188</v>
      </c>
      <c r="D116" s="7"/>
      <c r="E116" s="10"/>
      <c r="F116" s="12"/>
      <c r="G116" s="10"/>
      <c r="H116" s="12"/>
      <c r="I116" s="14"/>
      <c r="J116" s="10"/>
      <c r="K116" s="10"/>
      <c r="L116" s="8"/>
    </row>
    <row r="117" spans="1:12" ht="87" customHeight="1">
      <c r="A117" s="8">
        <v>100</v>
      </c>
      <c r="B117" s="10" t="s">
        <v>136</v>
      </c>
      <c r="C117" s="8" t="s">
        <v>187</v>
      </c>
      <c r="D117" s="7" t="s">
        <v>126</v>
      </c>
      <c r="E117" s="12">
        <v>13.47</v>
      </c>
      <c r="F117" s="12">
        <v>6.93</v>
      </c>
      <c r="G117" s="12">
        <v>4.18</v>
      </c>
      <c r="H117" s="12">
        <f t="shared" si="2"/>
        <v>2.75</v>
      </c>
      <c r="I117" s="14">
        <f t="shared" si="3"/>
        <v>60.317460317460316</v>
      </c>
      <c r="J117" s="14">
        <v>85</v>
      </c>
      <c r="K117" s="15" t="s">
        <v>110</v>
      </c>
      <c r="L117" s="8" t="s">
        <v>458</v>
      </c>
    </row>
    <row r="118" spans="1:12" ht="86.25" customHeight="1">
      <c r="A118" s="8">
        <v>101</v>
      </c>
      <c r="B118" s="10" t="s">
        <v>22</v>
      </c>
      <c r="C118" s="8" t="s">
        <v>350</v>
      </c>
      <c r="D118" s="7" t="s">
        <v>126</v>
      </c>
      <c r="E118" s="12">
        <v>2.21</v>
      </c>
      <c r="F118" s="12">
        <v>0.99</v>
      </c>
      <c r="G118" s="19">
        <v>0.99</v>
      </c>
      <c r="H118" s="12">
        <f t="shared" si="2"/>
        <v>0</v>
      </c>
      <c r="I118" s="14">
        <f t="shared" si="3"/>
        <v>100</v>
      </c>
      <c r="J118" s="42">
        <v>86</v>
      </c>
      <c r="K118" s="15" t="s">
        <v>186</v>
      </c>
      <c r="L118" s="21" t="s">
        <v>459</v>
      </c>
    </row>
    <row r="119" spans="1:12" ht="98.25" customHeight="1">
      <c r="A119" s="8">
        <v>102</v>
      </c>
      <c r="B119" s="10" t="s">
        <v>22</v>
      </c>
      <c r="C119" s="8" t="s">
        <v>351</v>
      </c>
      <c r="D119" s="7" t="s">
        <v>126</v>
      </c>
      <c r="E119" s="12">
        <v>4.95</v>
      </c>
      <c r="F119" s="12">
        <v>1.61</v>
      </c>
      <c r="G119" s="12">
        <v>0</v>
      </c>
      <c r="H119" s="12">
        <f t="shared" si="2"/>
        <v>1.61</v>
      </c>
      <c r="I119" s="14">
        <f t="shared" si="3"/>
        <v>0</v>
      </c>
      <c r="J119" s="14">
        <v>0</v>
      </c>
      <c r="K119" s="15" t="s">
        <v>186</v>
      </c>
      <c r="L119" s="8" t="s">
        <v>460</v>
      </c>
    </row>
    <row r="120" spans="1:12" ht="82.5" customHeight="1">
      <c r="A120" s="8">
        <v>103</v>
      </c>
      <c r="B120" s="10" t="s">
        <v>158</v>
      </c>
      <c r="C120" s="8" t="s">
        <v>185</v>
      </c>
      <c r="D120" s="7" t="s">
        <v>126</v>
      </c>
      <c r="E120" s="10">
        <v>4.01</v>
      </c>
      <c r="F120" s="12">
        <v>1.26</v>
      </c>
      <c r="G120" s="12">
        <v>0.42</v>
      </c>
      <c r="H120" s="12">
        <f t="shared" si="2"/>
        <v>0.8400000000000001</v>
      </c>
      <c r="I120" s="14">
        <f t="shared" si="3"/>
        <v>33.33333333333333</v>
      </c>
      <c r="J120" s="14">
        <v>42</v>
      </c>
      <c r="K120" s="15" t="s">
        <v>90</v>
      </c>
      <c r="L120" s="8" t="s">
        <v>461</v>
      </c>
    </row>
    <row r="121" spans="1:12" ht="85.5" customHeight="1">
      <c r="A121" s="8">
        <v>104</v>
      </c>
      <c r="B121" s="10" t="s">
        <v>132</v>
      </c>
      <c r="C121" s="8" t="s">
        <v>184</v>
      </c>
      <c r="D121" s="7" t="s">
        <v>69</v>
      </c>
      <c r="E121" s="10">
        <v>6.19</v>
      </c>
      <c r="F121" s="12">
        <v>2.18</v>
      </c>
      <c r="G121" s="19">
        <v>1.5</v>
      </c>
      <c r="H121" s="12">
        <f t="shared" si="2"/>
        <v>0.6800000000000002</v>
      </c>
      <c r="I121" s="14">
        <f t="shared" si="3"/>
        <v>68.80733944954129</v>
      </c>
      <c r="J121" s="14">
        <v>30</v>
      </c>
      <c r="K121" s="15" t="s">
        <v>183</v>
      </c>
      <c r="L121" s="21" t="s">
        <v>462</v>
      </c>
    </row>
    <row r="122" spans="1:12" ht="96.75" customHeight="1">
      <c r="A122" s="8">
        <v>105</v>
      </c>
      <c r="B122" s="10" t="s">
        <v>136</v>
      </c>
      <c r="C122" s="9" t="s">
        <v>182</v>
      </c>
      <c r="D122" s="7" t="s">
        <v>33</v>
      </c>
      <c r="E122" s="10">
        <v>8.41</v>
      </c>
      <c r="F122" s="19">
        <v>5.94</v>
      </c>
      <c r="G122" s="19">
        <v>2.96</v>
      </c>
      <c r="H122" s="12">
        <f t="shared" si="2"/>
        <v>2.9800000000000004</v>
      </c>
      <c r="I122" s="14">
        <f t="shared" si="3"/>
        <v>49.83164983164983</v>
      </c>
      <c r="J122" s="14">
        <v>40</v>
      </c>
      <c r="K122" s="14"/>
      <c r="L122" s="21" t="s">
        <v>463</v>
      </c>
    </row>
    <row r="123" spans="1:12" ht="70.5" customHeight="1">
      <c r="A123" s="8">
        <v>106</v>
      </c>
      <c r="B123" s="10" t="s">
        <v>136</v>
      </c>
      <c r="C123" s="9" t="s">
        <v>181</v>
      </c>
      <c r="D123" s="6" t="s">
        <v>36</v>
      </c>
      <c r="E123" s="12">
        <v>5</v>
      </c>
      <c r="F123" s="12">
        <v>1.79</v>
      </c>
      <c r="G123" s="12">
        <v>0</v>
      </c>
      <c r="H123" s="12">
        <f t="shared" si="2"/>
        <v>1.79</v>
      </c>
      <c r="I123" s="14">
        <f t="shared" si="3"/>
        <v>0</v>
      </c>
      <c r="J123" s="14">
        <v>0</v>
      </c>
      <c r="K123" s="15">
        <v>41364</v>
      </c>
      <c r="L123" s="8" t="s">
        <v>180</v>
      </c>
    </row>
    <row r="124" spans="1:12" ht="43.5" customHeight="1">
      <c r="A124" s="8"/>
      <c r="B124" s="10"/>
      <c r="C124" s="5" t="s">
        <v>179</v>
      </c>
      <c r="D124" s="6"/>
      <c r="E124" s="6">
        <f>SUM(E117:E123)</f>
        <v>44.24</v>
      </c>
      <c r="F124" s="6">
        <f>SUM(F117:F123)</f>
        <v>20.7</v>
      </c>
      <c r="G124" s="6">
        <f>SUM(G117:G123)</f>
        <v>10.05</v>
      </c>
      <c r="H124" s="6">
        <f>SUM(H117:H123)</f>
        <v>10.650000000000002</v>
      </c>
      <c r="I124" s="14">
        <f t="shared" si="3"/>
        <v>48.550724637681164</v>
      </c>
      <c r="J124" s="14"/>
      <c r="K124" s="14"/>
      <c r="L124" s="8"/>
    </row>
    <row r="125" spans="1:12" ht="45.75" customHeight="1">
      <c r="A125" s="8"/>
      <c r="B125" s="10"/>
      <c r="C125" s="5" t="s">
        <v>178</v>
      </c>
      <c r="D125" s="7"/>
      <c r="E125" s="10"/>
      <c r="F125" s="12"/>
      <c r="G125" s="10"/>
      <c r="H125" s="12"/>
      <c r="I125" s="14"/>
      <c r="J125" s="10"/>
      <c r="K125" s="10"/>
      <c r="L125" s="8"/>
    </row>
    <row r="126" spans="1:12" ht="82.5" customHeight="1">
      <c r="A126" s="8">
        <v>107</v>
      </c>
      <c r="B126" s="10" t="s">
        <v>136</v>
      </c>
      <c r="C126" s="8" t="s">
        <v>177</v>
      </c>
      <c r="D126" s="7" t="s">
        <v>80</v>
      </c>
      <c r="E126" s="12">
        <v>11</v>
      </c>
      <c r="F126" s="12">
        <v>3.47</v>
      </c>
      <c r="G126" s="12">
        <v>1.35</v>
      </c>
      <c r="H126" s="12">
        <f t="shared" si="2"/>
        <v>2.12</v>
      </c>
      <c r="I126" s="14">
        <f t="shared" si="3"/>
        <v>38.90489913544668</v>
      </c>
      <c r="J126" s="13">
        <v>0</v>
      </c>
      <c r="K126" s="15" t="s">
        <v>134</v>
      </c>
      <c r="L126" s="8" t="s">
        <v>464</v>
      </c>
    </row>
    <row r="127" spans="1:12" ht="39.75" customHeight="1">
      <c r="A127" s="8"/>
      <c r="B127" s="10"/>
      <c r="C127" s="5" t="s">
        <v>176</v>
      </c>
      <c r="D127" s="7"/>
      <c r="E127" s="10"/>
      <c r="F127" s="12"/>
      <c r="G127" s="10"/>
      <c r="H127" s="12"/>
      <c r="I127" s="14"/>
      <c r="J127" s="10"/>
      <c r="K127" s="10"/>
      <c r="L127" s="8"/>
    </row>
    <row r="128" spans="1:12" ht="75" customHeight="1">
      <c r="A128" s="8">
        <v>108</v>
      </c>
      <c r="B128" s="10" t="s">
        <v>136</v>
      </c>
      <c r="C128" s="8" t="s">
        <v>175</v>
      </c>
      <c r="D128" s="7" t="s">
        <v>80</v>
      </c>
      <c r="E128" s="12">
        <v>9.24</v>
      </c>
      <c r="F128" s="12">
        <v>6.56</v>
      </c>
      <c r="G128" s="12">
        <v>6.56</v>
      </c>
      <c r="H128" s="12">
        <f t="shared" si="2"/>
        <v>0</v>
      </c>
      <c r="I128" s="14">
        <f t="shared" si="3"/>
        <v>100</v>
      </c>
      <c r="J128" s="13">
        <v>80</v>
      </c>
      <c r="K128" s="15" t="s">
        <v>134</v>
      </c>
      <c r="L128" s="8" t="s">
        <v>465</v>
      </c>
    </row>
    <row r="129" spans="1:12" ht="45.75" customHeight="1">
      <c r="A129" s="8"/>
      <c r="B129" s="10"/>
      <c r="C129" s="5" t="s">
        <v>174</v>
      </c>
      <c r="D129" s="7"/>
      <c r="E129" s="10"/>
      <c r="F129" s="12"/>
      <c r="G129" s="10"/>
      <c r="H129" s="12"/>
      <c r="I129" s="14"/>
      <c r="J129" s="10"/>
      <c r="K129" s="10"/>
      <c r="L129" s="8"/>
    </row>
    <row r="130" spans="1:12" ht="53.25" customHeight="1">
      <c r="A130" s="8">
        <v>109</v>
      </c>
      <c r="B130" s="10" t="s">
        <v>112</v>
      </c>
      <c r="C130" s="8" t="s">
        <v>173</v>
      </c>
      <c r="D130" s="7" t="s">
        <v>88</v>
      </c>
      <c r="E130" s="12">
        <v>10.27</v>
      </c>
      <c r="F130" s="12">
        <v>8.78</v>
      </c>
      <c r="G130" s="28">
        <v>6.72</v>
      </c>
      <c r="H130" s="12">
        <f t="shared" si="2"/>
        <v>2.0599999999999996</v>
      </c>
      <c r="I130" s="14">
        <f t="shared" si="3"/>
        <v>76.5375854214123</v>
      </c>
      <c r="J130" s="43">
        <v>85</v>
      </c>
      <c r="K130" s="15" t="s">
        <v>172</v>
      </c>
      <c r="L130" s="29" t="s">
        <v>466</v>
      </c>
    </row>
    <row r="131" spans="1:12" ht="65.25" customHeight="1">
      <c r="A131" s="8">
        <v>110</v>
      </c>
      <c r="B131" s="10" t="s">
        <v>148</v>
      </c>
      <c r="C131" s="8" t="s">
        <v>171</v>
      </c>
      <c r="D131" s="7" t="s">
        <v>126</v>
      </c>
      <c r="E131" s="12">
        <v>5.05</v>
      </c>
      <c r="F131" s="12">
        <v>4.41</v>
      </c>
      <c r="G131" s="12">
        <v>4.41</v>
      </c>
      <c r="H131" s="12">
        <f t="shared" si="2"/>
        <v>0</v>
      </c>
      <c r="I131" s="14">
        <f t="shared" si="3"/>
        <v>100</v>
      </c>
      <c r="J131" s="13">
        <v>95</v>
      </c>
      <c r="K131" s="15" t="s">
        <v>170</v>
      </c>
      <c r="L131" s="8" t="s">
        <v>169</v>
      </c>
    </row>
    <row r="132" spans="1:12" ht="72.75" customHeight="1">
      <c r="A132" s="8">
        <v>111</v>
      </c>
      <c r="B132" s="10" t="s">
        <v>168</v>
      </c>
      <c r="C132" s="8" t="s">
        <v>167</v>
      </c>
      <c r="D132" s="7" t="s">
        <v>126</v>
      </c>
      <c r="E132" s="12">
        <v>16.39</v>
      </c>
      <c r="F132" s="12">
        <v>11.8</v>
      </c>
      <c r="G132" s="28">
        <v>7.69</v>
      </c>
      <c r="H132" s="12">
        <f t="shared" si="2"/>
        <v>4.11</v>
      </c>
      <c r="I132" s="14">
        <f t="shared" si="3"/>
        <v>65.16949152542372</v>
      </c>
      <c r="J132" s="43">
        <v>65</v>
      </c>
      <c r="K132" s="15" t="s">
        <v>166</v>
      </c>
      <c r="L132" s="29" t="s">
        <v>467</v>
      </c>
    </row>
    <row r="133" spans="1:12" ht="111.75" customHeight="1">
      <c r="A133" s="8">
        <v>112</v>
      </c>
      <c r="B133" s="10" t="s">
        <v>115</v>
      </c>
      <c r="C133" s="8" t="s">
        <v>165</v>
      </c>
      <c r="D133" s="7" t="s">
        <v>126</v>
      </c>
      <c r="E133" s="12">
        <v>25.52</v>
      </c>
      <c r="F133" s="12">
        <v>3.48</v>
      </c>
      <c r="G133" s="12">
        <v>3.48</v>
      </c>
      <c r="H133" s="12">
        <f t="shared" si="2"/>
        <v>0</v>
      </c>
      <c r="I133" s="14">
        <f t="shared" si="3"/>
        <v>100</v>
      </c>
      <c r="J133" s="13">
        <v>50</v>
      </c>
      <c r="K133" s="15" t="s">
        <v>164</v>
      </c>
      <c r="L133" s="21" t="s">
        <v>468</v>
      </c>
    </row>
    <row r="134" spans="1:12" ht="67.5" customHeight="1">
      <c r="A134" s="8">
        <v>113</v>
      </c>
      <c r="B134" s="10" t="s">
        <v>163</v>
      </c>
      <c r="C134" s="8" t="s">
        <v>162</v>
      </c>
      <c r="D134" s="6" t="s">
        <v>69</v>
      </c>
      <c r="E134" s="12">
        <v>9.34</v>
      </c>
      <c r="F134" s="10">
        <v>3.29</v>
      </c>
      <c r="G134" s="12">
        <v>0</v>
      </c>
      <c r="H134" s="12">
        <f t="shared" si="2"/>
        <v>3.29</v>
      </c>
      <c r="I134" s="14">
        <f t="shared" si="3"/>
        <v>0</v>
      </c>
      <c r="J134" s="13">
        <v>0</v>
      </c>
      <c r="K134" s="15" t="s">
        <v>161</v>
      </c>
      <c r="L134" s="8" t="s">
        <v>469</v>
      </c>
    </row>
    <row r="135" spans="1:12" ht="67.5" customHeight="1">
      <c r="A135" s="8">
        <v>114</v>
      </c>
      <c r="B135" s="10" t="s">
        <v>153</v>
      </c>
      <c r="C135" s="8" t="s">
        <v>160</v>
      </c>
      <c r="D135" s="6" t="s">
        <v>69</v>
      </c>
      <c r="E135" s="12">
        <v>12.61</v>
      </c>
      <c r="F135" s="10">
        <v>4.45</v>
      </c>
      <c r="G135" s="12">
        <v>0</v>
      </c>
      <c r="H135" s="12">
        <f aca="true" t="shared" si="4" ref="H135:H196">F135-G135</f>
        <v>4.45</v>
      </c>
      <c r="I135" s="14">
        <f aca="true" t="shared" si="5" ref="I135:I197">G135/F135*100</f>
        <v>0</v>
      </c>
      <c r="J135" s="13">
        <v>0</v>
      </c>
      <c r="K135" s="15" t="s">
        <v>159</v>
      </c>
      <c r="L135" s="8" t="s">
        <v>470</v>
      </c>
    </row>
    <row r="136" spans="1:12" ht="54" customHeight="1">
      <c r="A136" s="8">
        <v>115</v>
      </c>
      <c r="B136" s="10" t="s">
        <v>158</v>
      </c>
      <c r="C136" s="8" t="s">
        <v>157</v>
      </c>
      <c r="D136" s="14" t="s">
        <v>69</v>
      </c>
      <c r="E136" s="12">
        <v>4.4</v>
      </c>
      <c r="F136" s="22">
        <v>2.82</v>
      </c>
      <c r="G136" s="12">
        <v>1.41</v>
      </c>
      <c r="H136" s="12">
        <f t="shared" si="4"/>
        <v>1.41</v>
      </c>
      <c r="I136" s="14">
        <f t="shared" si="5"/>
        <v>50</v>
      </c>
      <c r="J136" s="13">
        <v>40</v>
      </c>
      <c r="K136" s="15" t="s">
        <v>156</v>
      </c>
      <c r="L136" s="29" t="s">
        <v>471</v>
      </c>
    </row>
    <row r="137" spans="1:12" ht="54" customHeight="1">
      <c r="A137" s="8">
        <v>116</v>
      </c>
      <c r="B137" s="10" t="s">
        <v>124</v>
      </c>
      <c r="C137" s="8" t="s">
        <v>155</v>
      </c>
      <c r="D137" s="7" t="s">
        <v>33</v>
      </c>
      <c r="E137" s="12">
        <v>1.86</v>
      </c>
      <c r="F137" s="10">
        <v>0.66</v>
      </c>
      <c r="G137" s="12">
        <v>0</v>
      </c>
      <c r="H137" s="12">
        <f t="shared" si="4"/>
        <v>0.66</v>
      </c>
      <c r="I137" s="14">
        <f t="shared" si="5"/>
        <v>0</v>
      </c>
      <c r="J137" s="13">
        <v>0</v>
      </c>
      <c r="K137" s="15" t="s">
        <v>154</v>
      </c>
      <c r="L137" s="8" t="s">
        <v>472</v>
      </c>
    </row>
    <row r="138" spans="1:12" ht="62.25" customHeight="1">
      <c r="A138" s="8">
        <v>117</v>
      </c>
      <c r="B138" s="10" t="s">
        <v>153</v>
      </c>
      <c r="C138" s="8" t="s">
        <v>152</v>
      </c>
      <c r="D138" s="7" t="s">
        <v>33</v>
      </c>
      <c r="E138" s="12">
        <v>19.81</v>
      </c>
      <c r="F138" s="10">
        <v>6.99</v>
      </c>
      <c r="G138" s="12">
        <v>0</v>
      </c>
      <c r="H138" s="12">
        <f t="shared" si="4"/>
        <v>6.99</v>
      </c>
      <c r="I138" s="14">
        <f t="shared" si="5"/>
        <v>0</v>
      </c>
      <c r="J138" s="13">
        <v>0</v>
      </c>
      <c r="K138" s="15" t="s">
        <v>149</v>
      </c>
      <c r="L138" s="8" t="s">
        <v>473</v>
      </c>
    </row>
    <row r="139" spans="1:12" ht="65.25" customHeight="1">
      <c r="A139" s="8">
        <v>118</v>
      </c>
      <c r="B139" s="10" t="s">
        <v>151</v>
      </c>
      <c r="C139" s="8" t="s">
        <v>150</v>
      </c>
      <c r="D139" s="7" t="s">
        <v>33</v>
      </c>
      <c r="E139" s="12">
        <v>32.02</v>
      </c>
      <c r="F139" s="10">
        <v>11.3</v>
      </c>
      <c r="G139" s="12">
        <v>0</v>
      </c>
      <c r="H139" s="12">
        <f t="shared" si="4"/>
        <v>11.3</v>
      </c>
      <c r="I139" s="14">
        <f t="shared" si="5"/>
        <v>0</v>
      </c>
      <c r="J139" s="13">
        <v>0</v>
      </c>
      <c r="K139" s="15" t="s">
        <v>149</v>
      </c>
      <c r="L139" s="8" t="s">
        <v>474</v>
      </c>
    </row>
    <row r="140" spans="1:12" ht="58.5" customHeight="1">
      <c r="A140" s="8">
        <v>119</v>
      </c>
      <c r="B140" s="10" t="s">
        <v>148</v>
      </c>
      <c r="C140" s="8" t="s">
        <v>147</v>
      </c>
      <c r="D140" s="7" t="s">
        <v>33</v>
      </c>
      <c r="E140" s="12">
        <v>10.29</v>
      </c>
      <c r="F140" s="10">
        <v>3.63</v>
      </c>
      <c r="G140" s="12">
        <v>0</v>
      </c>
      <c r="H140" s="12">
        <f t="shared" si="4"/>
        <v>3.63</v>
      </c>
      <c r="I140" s="14">
        <f t="shared" si="5"/>
        <v>0</v>
      </c>
      <c r="J140" s="13">
        <v>0</v>
      </c>
      <c r="K140" s="15" t="s">
        <v>146</v>
      </c>
      <c r="L140" s="8" t="s">
        <v>475</v>
      </c>
    </row>
    <row r="141" spans="1:12" ht="70.5" customHeight="1">
      <c r="A141" s="8">
        <v>120</v>
      </c>
      <c r="B141" s="10" t="s">
        <v>115</v>
      </c>
      <c r="C141" s="9" t="s">
        <v>145</v>
      </c>
      <c r="D141" s="7" t="s">
        <v>33</v>
      </c>
      <c r="E141" s="10">
        <v>11.74</v>
      </c>
      <c r="F141" s="10">
        <v>4.14</v>
      </c>
      <c r="G141" s="12">
        <v>0</v>
      </c>
      <c r="H141" s="12">
        <f t="shared" si="4"/>
        <v>4.14</v>
      </c>
      <c r="I141" s="14">
        <f t="shared" si="5"/>
        <v>0</v>
      </c>
      <c r="J141" s="13">
        <v>0</v>
      </c>
      <c r="K141" s="15">
        <v>41363</v>
      </c>
      <c r="L141" s="8" t="s">
        <v>476</v>
      </c>
    </row>
    <row r="142" spans="1:12" ht="60.75" customHeight="1">
      <c r="A142" s="8">
        <v>121</v>
      </c>
      <c r="B142" s="10" t="s">
        <v>132</v>
      </c>
      <c r="C142" s="9" t="s">
        <v>144</v>
      </c>
      <c r="D142" s="7" t="s">
        <v>33</v>
      </c>
      <c r="E142" s="10">
        <v>10.51</v>
      </c>
      <c r="F142" s="10">
        <v>3.71</v>
      </c>
      <c r="G142" s="12">
        <v>0</v>
      </c>
      <c r="H142" s="12">
        <f t="shared" si="4"/>
        <v>3.71</v>
      </c>
      <c r="I142" s="14">
        <f t="shared" si="5"/>
        <v>0</v>
      </c>
      <c r="J142" s="13">
        <v>0</v>
      </c>
      <c r="K142" s="13"/>
      <c r="L142" s="8" t="s">
        <v>477</v>
      </c>
    </row>
    <row r="143" spans="1:12" ht="85.5" customHeight="1">
      <c r="A143" s="8">
        <v>122</v>
      </c>
      <c r="B143" s="10" t="s">
        <v>143</v>
      </c>
      <c r="C143" s="9" t="s">
        <v>142</v>
      </c>
      <c r="D143" s="7" t="s">
        <v>33</v>
      </c>
      <c r="E143" s="10">
        <v>14.25</v>
      </c>
      <c r="F143" s="12">
        <v>5.1</v>
      </c>
      <c r="G143" s="12">
        <v>0</v>
      </c>
      <c r="H143" s="12">
        <f t="shared" si="4"/>
        <v>5.1</v>
      </c>
      <c r="I143" s="14">
        <f t="shared" si="5"/>
        <v>0</v>
      </c>
      <c r="J143" s="13">
        <v>0</v>
      </c>
      <c r="K143" s="15">
        <v>41455</v>
      </c>
      <c r="L143" s="8" t="s">
        <v>141</v>
      </c>
    </row>
    <row r="144" spans="1:12" ht="72" customHeight="1">
      <c r="A144" s="8">
        <v>123</v>
      </c>
      <c r="B144" s="10" t="s">
        <v>108</v>
      </c>
      <c r="C144" s="9" t="s">
        <v>140</v>
      </c>
      <c r="D144" s="7" t="s">
        <v>30</v>
      </c>
      <c r="E144" s="10">
        <v>19.25</v>
      </c>
      <c r="F144" s="10">
        <v>6.93</v>
      </c>
      <c r="G144" s="12">
        <v>0</v>
      </c>
      <c r="H144" s="12">
        <f t="shared" si="4"/>
        <v>6.93</v>
      </c>
      <c r="I144" s="14">
        <f t="shared" si="5"/>
        <v>0</v>
      </c>
      <c r="J144" s="10">
        <v>0</v>
      </c>
      <c r="K144" s="15" t="s">
        <v>139</v>
      </c>
      <c r="L144" s="8" t="s">
        <v>138</v>
      </c>
    </row>
    <row r="145" spans="1:12" ht="72" customHeight="1">
      <c r="A145" s="8">
        <v>124</v>
      </c>
      <c r="B145" s="10" t="s">
        <v>143</v>
      </c>
      <c r="C145" s="44" t="s">
        <v>478</v>
      </c>
      <c r="D145" s="7" t="s">
        <v>438</v>
      </c>
      <c r="E145" s="10">
        <v>17.24</v>
      </c>
      <c r="F145" s="10">
        <v>0</v>
      </c>
      <c r="G145" s="12">
        <v>0</v>
      </c>
      <c r="H145" s="12">
        <f t="shared" si="4"/>
        <v>0</v>
      </c>
      <c r="I145" s="14">
        <v>0</v>
      </c>
      <c r="J145" s="10">
        <v>0</v>
      </c>
      <c r="K145" s="15">
        <v>41973</v>
      </c>
      <c r="L145" s="29" t="s">
        <v>479</v>
      </c>
    </row>
    <row r="146" spans="1:12" s="4" customFormat="1" ht="38.25" customHeight="1">
      <c r="A146" s="8"/>
      <c r="B146" s="10"/>
      <c r="C146" s="5" t="s">
        <v>56</v>
      </c>
      <c r="D146" s="6"/>
      <c r="E146" s="6">
        <f>SUM(E130:E145)</f>
        <v>220.55</v>
      </c>
      <c r="F146" s="6">
        <f>SUM(F130:F145)</f>
        <v>81.48999999999998</v>
      </c>
      <c r="G146" s="6">
        <f>SUM(G130:G145)</f>
        <v>23.71</v>
      </c>
      <c r="H146" s="6">
        <f>SUM(H130:H145)</f>
        <v>57.78</v>
      </c>
      <c r="I146" s="14">
        <f t="shared" si="5"/>
        <v>29.095594551478715</v>
      </c>
      <c r="J146" s="14"/>
      <c r="K146" s="14"/>
      <c r="L146" s="8"/>
    </row>
    <row r="147" spans="1:12" ht="47.25" customHeight="1">
      <c r="A147" s="8"/>
      <c r="B147" s="10"/>
      <c r="C147" s="5" t="s">
        <v>137</v>
      </c>
      <c r="D147" s="7"/>
      <c r="E147" s="10"/>
      <c r="F147" s="12"/>
      <c r="G147" s="10"/>
      <c r="H147" s="12"/>
      <c r="I147" s="14"/>
      <c r="J147" s="10"/>
      <c r="K147" s="10"/>
      <c r="L147" s="8"/>
    </row>
    <row r="148" spans="1:12" ht="86.25" customHeight="1">
      <c r="A148" s="8">
        <v>125</v>
      </c>
      <c r="B148" s="10" t="s">
        <v>136</v>
      </c>
      <c r="C148" s="8" t="s">
        <v>135</v>
      </c>
      <c r="D148" s="7" t="s">
        <v>80</v>
      </c>
      <c r="E148" s="12">
        <v>7.3</v>
      </c>
      <c r="F148" s="12">
        <v>5.15</v>
      </c>
      <c r="G148" s="12">
        <v>5.15</v>
      </c>
      <c r="H148" s="12">
        <f t="shared" si="4"/>
        <v>0</v>
      </c>
      <c r="I148" s="14">
        <f t="shared" si="5"/>
        <v>100</v>
      </c>
      <c r="J148" s="14">
        <v>90</v>
      </c>
      <c r="K148" s="15" t="s">
        <v>134</v>
      </c>
      <c r="L148" s="8" t="s">
        <v>480</v>
      </c>
    </row>
    <row r="149" spans="1:12" s="4" customFormat="1" ht="36.75" customHeight="1">
      <c r="A149" s="5"/>
      <c r="B149" s="7"/>
      <c r="C149" s="5"/>
      <c r="D149" s="7"/>
      <c r="E149" s="6">
        <f>SUM(E148:E148)</f>
        <v>7.3</v>
      </c>
      <c r="F149" s="6">
        <f>SUM(F148:F148)</f>
        <v>5.15</v>
      </c>
      <c r="G149" s="6">
        <f>SUM(G148:G148)</f>
        <v>5.15</v>
      </c>
      <c r="H149" s="12">
        <f t="shared" si="4"/>
        <v>0</v>
      </c>
      <c r="I149" s="14">
        <f t="shared" si="5"/>
        <v>100</v>
      </c>
      <c r="J149" s="14"/>
      <c r="K149" s="17"/>
      <c r="L149" s="5"/>
    </row>
    <row r="150" spans="1:12" ht="36" customHeight="1">
      <c r="A150" s="8"/>
      <c r="B150" s="10"/>
      <c r="C150" s="5" t="s">
        <v>133</v>
      </c>
      <c r="D150" s="7"/>
      <c r="E150" s="10"/>
      <c r="F150" s="12"/>
      <c r="G150" s="10"/>
      <c r="H150" s="12"/>
      <c r="I150" s="14"/>
      <c r="J150" s="10"/>
      <c r="K150" s="10"/>
      <c r="L150" s="8"/>
    </row>
    <row r="151" spans="1:12" ht="65.25" customHeight="1">
      <c r="A151" s="8">
        <v>126</v>
      </c>
      <c r="B151" s="10" t="s">
        <v>132</v>
      </c>
      <c r="C151" s="8" t="s">
        <v>131</v>
      </c>
      <c r="D151" s="7" t="s">
        <v>88</v>
      </c>
      <c r="E151" s="12">
        <v>2.69</v>
      </c>
      <c r="F151" s="12">
        <v>1.89</v>
      </c>
      <c r="G151" s="12">
        <v>0.85</v>
      </c>
      <c r="H151" s="12">
        <f t="shared" si="4"/>
        <v>1.04</v>
      </c>
      <c r="I151" s="14">
        <f t="shared" si="5"/>
        <v>44.973544973544975</v>
      </c>
      <c r="J151" s="14">
        <v>75</v>
      </c>
      <c r="K151" s="15" t="s">
        <v>130</v>
      </c>
      <c r="L151" s="8" t="s">
        <v>129</v>
      </c>
    </row>
    <row r="152" spans="1:12" ht="63.75" customHeight="1">
      <c r="A152" s="8">
        <v>127</v>
      </c>
      <c r="B152" s="10" t="s">
        <v>128</v>
      </c>
      <c r="C152" s="8" t="s">
        <v>127</v>
      </c>
      <c r="D152" s="7" t="s">
        <v>126</v>
      </c>
      <c r="E152" s="12">
        <v>4.94</v>
      </c>
      <c r="F152" s="12">
        <v>4.36</v>
      </c>
      <c r="G152" s="12">
        <v>3.49</v>
      </c>
      <c r="H152" s="12">
        <f t="shared" si="4"/>
        <v>0.8700000000000001</v>
      </c>
      <c r="I152" s="14">
        <f t="shared" si="5"/>
        <v>80.04587155963303</v>
      </c>
      <c r="J152" s="14">
        <v>80</v>
      </c>
      <c r="K152" s="15" t="s">
        <v>125</v>
      </c>
      <c r="L152" s="8" t="s">
        <v>481</v>
      </c>
    </row>
    <row r="153" spans="1:12" ht="83.25" customHeight="1">
      <c r="A153" s="8">
        <v>128</v>
      </c>
      <c r="B153" s="10" t="s">
        <v>124</v>
      </c>
      <c r="C153" s="8" t="s">
        <v>123</v>
      </c>
      <c r="D153" s="7" t="s">
        <v>80</v>
      </c>
      <c r="E153" s="12">
        <v>2.9</v>
      </c>
      <c r="F153" s="12">
        <v>0.9</v>
      </c>
      <c r="G153" s="12">
        <v>0.9</v>
      </c>
      <c r="H153" s="12">
        <f t="shared" si="4"/>
        <v>0</v>
      </c>
      <c r="I153" s="14">
        <f t="shared" si="5"/>
        <v>100</v>
      </c>
      <c r="J153" s="14">
        <v>53</v>
      </c>
      <c r="K153" s="15" t="s">
        <v>122</v>
      </c>
      <c r="L153" s="8" t="s">
        <v>482</v>
      </c>
    </row>
    <row r="154" spans="1:12" ht="75.75" customHeight="1">
      <c r="A154" s="8">
        <v>129</v>
      </c>
      <c r="B154" s="10" t="s">
        <v>112</v>
      </c>
      <c r="C154" s="8" t="s">
        <v>121</v>
      </c>
      <c r="D154" s="7" t="s">
        <v>80</v>
      </c>
      <c r="E154" s="12">
        <v>3.78</v>
      </c>
      <c r="F154" s="12">
        <v>1.17</v>
      </c>
      <c r="G154" s="12">
        <v>0</v>
      </c>
      <c r="H154" s="12">
        <f t="shared" si="4"/>
        <v>1.17</v>
      </c>
      <c r="I154" s="14">
        <f t="shared" si="5"/>
        <v>0</v>
      </c>
      <c r="J154" s="14">
        <v>0</v>
      </c>
      <c r="K154" s="15" t="s">
        <v>120</v>
      </c>
      <c r="L154" s="8" t="s">
        <v>483</v>
      </c>
    </row>
    <row r="155" spans="1:12" ht="78.75" customHeight="1">
      <c r="A155" s="8">
        <v>130</v>
      </c>
      <c r="B155" s="10" t="s">
        <v>119</v>
      </c>
      <c r="C155" s="8" t="s">
        <v>118</v>
      </c>
      <c r="D155" s="7" t="s">
        <v>33</v>
      </c>
      <c r="E155" s="12">
        <v>1.77</v>
      </c>
      <c r="F155" s="12">
        <v>0.64</v>
      </c>
      <c r="G155" s="12">
        <v>0</v>
      </c>
      <c r="H155" s="12">
        <f t="shared" si="4"/>
        <v>0.64</v>
      </c>
      <c r="I155" s="14">
        <f t="shared" si="5"/>
        <v>0</v>
      </c>
      <c r="J155" s="14">
        <v>45</v>
      </c>
      <c r="K155" s="15" t="s">
        <v>117</v>
      </c>
      <c r="L155" s="8" t="s">
        <v>484</v>
      </c>
    </row>
    <row r="156" spans="1:12" ht="41.25" customHeight="1">
      <c r="A156" s="8"/>
      <c r="B156" s="10"/>
      <c r="C156" s="5" t="s">
        <v>56</v>
      </c>
      <c r="D156" s="6"/>
      <c r="E156" s="6">
        <f>SUM(E151:E155)</f>
        <v>16.080000000000002</v>
      </c>
      <c r="F156" s="6">
        <f>SUM(F151:F155)</f>
        <v>8.96</v>
      </c>
      <c r="G156" s="6">
        <f>SUM(G151:G155)</f>
        <v>5.24</v>
      </c>
      <c r="H156" s="6">
        <f>SUM(H151:H155)</f>
        <v>3.72</v>
      </c>
      <c r="I156" s="14">
        <f t="shared" si="5"/>
        <v>58.48214285714285</v>
      </c>
      <c r="J156" s="14"/>
      <c r="K156" s="14"/>
      <c r="L156" s="8"/>
    </row>
    <row r="157" spans="1:12" ht="40.5" customHeight="1">
      <c r="A157" s="8"/>
      <c r="B157" s="10"/>
      <c r="C157" s="5" t="s">
        <v>116</v>
      </c>
      <c r="D157" s="7"/>
      <c r="E157" s="10"/>
      <c r="F157" s="12"/>
      <c r="G157" s="10"/>
      <c r="H157" s="12"/>
      <c r="I157" s="14"/>
      <c r="J157" s="10"/>
      <c r="K157" s="10"/>
      <c r="L157" s="8"/>
    </row>
    <row r="158" spans="1:12" ht="63.75" customHeight="1">
      <c r="A158" s="8">
        <v>131</v>
      </c>
      <c r="B158" s="10" t="s">
        <v>115</v>
      </c>
      <c r="C158" s="8" t="s">
        <v>114</v>
      </c>
      <c r="D158" s="7" t="s">
        <v>91</v>
      </c>
      <c r="E158" s="12">
        <v>2.69</v>
      </c>
      <c r="F158" s="12">
        <v>2.42</v>
      </c>
      <c r="G158" s="12">
        <v>2.42</v>
      </c>
      <c r="H158" s="12">
        <f t="shared" si="4"/>
        <v>0</v>
      </c>
      <c r="I158" s="14">
        <f t="shared" si="5"/>
        <v>100</v>
      </c>
      <c r="J158" s="14">
        <v>95</v>
      </c>
      <c r="K158" s="15" t="s">
        <v>87</v>
      </c>
      <c r="L158" s="8" t="s">
        <v>485</v>
      </c>
    </row>
    <row r="159" spans="1:12" ht="36" customHeight="1">
      <c r="A159" s="8"/>
      <c r="B159" s="10"/>
      <c r="C159" s="5" t="s">
        <v>56</v>
      </c>
      <c r="D159" s="6"/>
      <c r="E159" s="6">
        <f>SUM(E158:E158)</f>
        <v>2.69</v>
      </c>
      <c r="F159" s="6">
        <f>SUM(F158:F158)</f>
        <v>2.42</v>
      </c>
      <c r="G159" s="6">
        <f>SUM(G158:G158)</f>
        <v>2.42</v>
      </c>
      <c r="H159" s="12">
        <f t="shared" si="4"/>
        <v>0</v>
      </c>
      <c r="I159" s="14">
        <f t="shared" si="5"/>
        <v>100</v>
      </c>
      <c r="J159" s="14"/>
      <c r="K159" s="14"/>
      <c r="L159" s="8"/>
    </row>
    <row r="160" spans="1:12" ht="36.75" customHeight="1">
      <c r="A160" s="8"/>
      <c r="B160" s="10"/>
      <c r="C160" s="5" t="s">
        <v>113</v>
      </c>
      <c r="D160" s="7"/>
      <c r="E160" s="10"/>
      <c r="F160" s="12"/>
      <c r="G160" s="10"/>
      <c r="H160" s="12"/>
      <c r="I160" s="14"/>
      <c r="J160" s="10"/>
      <c r="K160" s="10"/>
      <c r="L160" s="8"/>
    </row>
    <row r="161" spans="1:12" ht="57.75" customHeight="1">
      <c r="A161" s="8">
        <v>132</v>
      </c>
      <c r="B161" s="10" t="s">
        <v>112</v>
      </c>
      <c r="C161" s="8" t="s">
        <v>111</v>
      </c>
      <c r="D161" s="7" t="s">
        <v>88</v>
      </c>
      <c r="E161" s="12">
        <v>2.48</v>
      </c>
      <c r="F161" s="12">
        <v>2.07</v>
      </c>
      <c r="G161" s="12">
        <v>1.69</v>
      </c>
      <c r="H161" s="12">
        <f t="shared" si="4"/>
        <v>0.3799999999999999</v>
      </c>
      <c r="I161" s="14">
        <f t="shared" si="5"/>
        <v>81.6425120772947</v>
      </c>
      <c r="J161" s="14">
        <v>100</v>
      </c>
      <c r="K161" s="15" t="s">
        <v>110</v>
      </c>
      <c r="L161" s="8" t="s">
        <v>486</v>
      </c>
    </row>
    <row r="162" spans="1:12" ht="40.5" customHeight="1">
      <c r="A162" s="8"/>
      <c r="B162" s="10"/>
      <c r="C162" s="5" t="s">
        <v>109</v>
      </c>
      <c r="D162" s="6"/>
      <c r="E162" s="6"/>
      <c r="F162" s="6"/>
      <c r="G162" s="6"/>
      <c r="H162" s="12"/>
      <c r="I162" s="14"/>
      <c r="J162" s="14"/>
      <c r="K162" s="14"/>
      <c r="L162" s="8"/>
    </row>
    <row r="163" spans="1:12" ht="96" customHeight="1">
      <c r="A163" s="8">
        <v>133</v>
      </c>
      <c r="B163" s="10" t="s">
        <v>108</v>
      </c>
      <c r="C163" s="8" t="s">
        <v>107</v>
      </c>
      <c r="D163" s="6" t="s">
        <v>33</v>
      </c>
      <c r="E163" s="12">
        <v>8.75</v>
      </c>
      <c r="F163" s="12">
        <v>3.09</v>
      </c>
      <c r="G163" s="6">
        <v>0</v>
      </c>
      <c r="H163" s="12">
        <f t="shared" si="4"/>
        <v>3.09</v>
      </c>
      <c r="I163" s="14">
        <f t="shared" si="5"/>
        <v>0</v>
      </c>
      <c r="J163" s="14">
        <v>0</v>
      </c>
      <c r="K163" s="15" t="s">
        <v>106</v>
      </c>
      <c r="L163" s="8" t="s">
        <v>487</v>
      </c>
    </row>
    <row r="164" spans="1:12" ht="44.25" customHeight="1">
      <c r="A164" s="8"/>
      <c r="B164" s="10"/>
      <c r="C164" s="5" t="s">
        <v>105</v>
      </c>
      <c r="D164" s="7"/>
      <c r="E164" s="10">
        <f>SUBTOTAL(9,E163)</f>
        <v>8.75</v>
      </c>
      <c r="F164" s="12"/>
      <c r="G164" s="10"/>
      <c r="H164" s="12"/>
      <c r="I164" s="14"/>
      <c r="J164" s="10"/>
      <c r="K164" s="10"/>
      <c r="L164" s="8"/>
    </row>
    <row r="165" spans="1:12" ht="84" customHeight="1">
      <c r="A165" s="8">
        <v>134</v>
      </c>
      <c r="B165" s="10" t="s">
        <v>62</v>
      </c>
      <c r="C165" s="8" t="s">
        <v>104</v>
      </c>
      <c r="D165" s="7" t="s">
        <v>6</v>
      </c>
      <c r="E165" s="12">
        <v>1.42</v>
      </c>
      <c r="F165" s="12">
        <v>0.72</v>
      </c>
      <c r="G165" s="12">
        <v>0.72</v>
      </c>
      <c r="H165" s="12">
        <f t="shared" si="4"/>
        <v>0</v>
      </c>
      <c r="I165" s="14">
        <f t="shared" si="5"/>
        <v>100</v>
      </c>
      <c r="J165" s="13">
        <v>34</v>
      </c>
      <c r="K165" s="15" t="s">
        <v>103</v>
      </c>
      <c r="L165" s="8" t="s">
        <v>488</v>
      </c>
    </row>
    <row r="166" spans="1:12" ht="119.25" customHeight="1">
      <c r="A166" s="8">
        <v>135</v>
      </c>
      <c r="B166" s="10" t="s">
        <v>62</v>
      </c>
      <c r="C166" s="8" t="s">
        <v>102</v>
      </c>
      <c r="D166" s="7" t="s">
        <v>94</v>
      </c>
      <c r="E166" s="12">
        <v>11.2</v>
      </c>
      <c r="F166" s="12">
        <v>10.13</v>
      </c>
      <c r="G166" s="12">
        <v>4.2</v>
      </c>
      <c r="H166" s="12">
        <f t="shared" si="4"/>
        <v>5.930000000000001</v>
      </c>
      <c r="I166" s="14">
        <f t="shared" si="5"/>
        <v>41.46100691016782</v>
      </c>
      <c r="J166" s="13">
        <v>60</v>
      </c>
      <c r="K166" s="15" t="s">
        <v>101</v>
      </c>
      <c r="L166" s="8" t="s">
        <v>489</v>
      </c>
    </row>
    <row r="167" spans="1:12" ht="75" customHeight="1">
      <c r="A167" s="8">
        <v>136</v>
      </c>
      <c r="B167" s="10" t="s">
        <v>58</v>
      </c>
      <c r="C167" s="8" t="s">
        <v>100</v>
      </c>
      <c r="D167" s="14" t="s">
        <v>94</v>
      </c>
      <c r="E167" s="10">
        <v>1.68</v>
      </c>
      <c r="F167" s="12">
        <v>1.53</v>
      </c>
      <c r="G167" s="12">
        <v>0.59</v>
      </c>
      <c r="H167" s="12">
        <f t="shared" si="4"/>
        <v>0.9400000000000001</v>
      </c>
      <c r="I167" s="14">
        <f t="shared" si="5"/>
        <v>38.56209150326797</v>
      </c>
      <c r="J167" s="25">
        <v>70</v>
      </c>
      <c r="K167" s="15" t="s">
        <v>96</v>
      </c>
      <c r="L167" s="8" t="s">
        <v>490</v>
      </c>
    </row>
    <row r="168" spans="1:12" ht="89.25" customHeight="1">
      <c r="A168" s="8">
        <v>137</v>
      </c>
      <c r="B168" s="10" t="s">
        <v>58</v>
      </c>
      <c r="C168" s="8" t="s">
        <v>99</v>
      </c>
      <c r="D168" s="14" t="s">
        <v>94</v>
      </c>
      <c r="E168" s="10">
        <v>1.74</v>
      </c>
      <c r="F168" s="12">
        <v>1.58</v>
      </c>
      <c r="G168" s="12">
        <v>0.6</v>
      </c>
      <c r="H168" s="12">
        <f t="shared" si="4"/>
        <v>0.9800000000000001</v>
      </c>
      <c r="I168" s="14">
        <f t="shared" si="5"/>
        <v>37.974683544303794</v>
      </c>
      <c r="J168" s="25">
        <v>70</v>
      </c>
      <c r="K168" s="15" t="s">
        <v>96</v>
      </c>
      <c r="L168" s="8" t="s">
        <v>491</v>
      </c>
    </row>
    <row r="169" spans="1:12" ht="84.75" customHeight="1">
      <c r="A169" s="8">
        <v>138</v>
      </c>
      <c r="B169" s="10" t="s">
        <v>58</v>
      </c>
      <c r="C169" s="8" t="s">
        <v>98</v>
      </c>
      <c r="D169" s="14" t="s">
        <v>94</v>
      </c>
      <c r="E169" s="10">
        <v>1.78</v>
      </c>
      <c r="F169" s="12">
        <v>1.62</v>
      </c>
      <c r="G169" s="12">
        <v>0.82</v>
      </c>
      <c r="H169" s="12">
        <f t="shared" si="4"/>
        <v>0.8000000000000002</v>
      </c>
      <c r="I169" s="14">
        <f t="shared" si="5"/>
        <v>50.61728395061728</v>
      </c>
      <c r="J169" s="25">
        <v>83</v>
      </c>
      <c r="K169" s="15" t="s">
        <v>97</v>
      </c>
      <c r="L169" s="8" t="s">
        <v>492</v>
      </c>
    </row>
    <row r="170" spans="1:12" ht="76.5" customHeight="1">
      <c r="A170" s="8">
        <v>139</v>
      </c>
      <c r="B170" s="10" t="s">
        <v>58</v>
      </c>
      <c r="C170" s="8" t="s">
        <v>95</v>
      </c>
      <c r="D170" s="14" t="s">
        <v>94</v>
      </c>
      <c r="E170" s="12">
        <v>5.01</v>
      </c>
      <c r="F170" s="12">
        <v>4.69</v>
      </c>
      <c r="G170" s="12">
        <v>1.75</v>
      </c>
      <c r="H170" s="12">
        <f t="shared" si="4"/>
        <v>2.9400000000000004</v>
      </c>
      <c r="I170" s="14">
        <f t="shared" si="5"/>
        <v>37.31343283582089</v>
      </c>
      <c r="J170" s="13">
        <v>70</v>
      </c>
      <c r="K170" s="15" t="s">
        <v>93</v>
      </c>
      <c r="L170" s="8" t="s">
        <v>352</v>
      </c>
    </row>
    <row r="171" spans="1:12" ht="76.5" customHeight="1">
      <c r="A171" s="8">
        <v>140</v>
      </c>
      <c r="B171" s="10" t="s">
        <v>58</v>
      </c>
      <c r="C171" s="8" t="s">
        <v>92</v>
      </c>
      <c r="D171" s="14" t="s">
        <v>91</v>
      </c>
      <c r="E171" s="12">
        <v>22.29</v>
      </c>
      <c r="F171" s="12">
        <v>20.06</v>
      </c>
      <c r="G171" s="12">
        <v>17.38</v>
      </c>
      <c r="H171" s="12">
        <f t="shared" si="4"/>
        <v>2.6799999999999997</v>
      </c>
      <c r="I171" s="14">
        <f t="shared" si="5"/>
        <v>86.64007976071785</v>
      </c>
      <c r="J171" s="13">
        <v>92</v>
      </c>
      <c r="K171" s="15" t="s">
        <v>90</v>
      </c>
      <c r="L171" s="8" t="s">
        <v>353</v>
      </c>
    </row>
    <row r="172" spans="1:12" ht="65.25" customHeight="1">
      <c r="A172" s="8">
        <v>141</v>
      </c>
      <c r="B172" s="10" t="s">
        <v>62</v>
      </c>
      <c r="C172" s="8" t="s">
        <v>89</v>
      </c>
      <c r="D172" s="7" t="s">
        <v>88</v>
      </c>
      <c r="E172" s="12">
        <v>5.12</v>
      </c>
      <c r="F172" s="12">
        <v>1.61</v>
      </c>
      <c r="G172" s="12">
        <v>0</v>
      </c>
      <c r="H172" s="12">
        <f t="shared" si="4"/>
        <v>1.61</v>
      </c>
      <c r="I172" s="14">
        <f t="shared" si="5"/>
        <v>0</v>
      </c>
      <c r="J172" s="13">
        <v>20</v>
      </c>
      <c r="K172" s="15" t="s">
        <v>87</v>
      </c>
      <c r="L172" s="8" t="s">
        <v>493</v>
      </c>
    </row>
    <row r="173" spans="1:12" ht="173.25" customHeight="1">
      <c r="A173" s="8">
        <v>142</v>
      </c>
      <c r="B173" s="10" t="s">
        <v>58</v>
      </c>
      <c r="C173" s="8" t="s">
        <v>86</v>
      </c>
      <c r="D173" s="14" t="s">
        <v>80</v>
      </c>
      <c r="E173" s="10">
        <v>3.04</v>
      </c>
      <c r="F173" s="12">
        <v>0.95</v>
      </c>
      <c r="G173" s="12">
        <v>0</v>
      </c>
      <c r="H173" s="12">
        <f t="shared" si="4"/>
        <v>0.95</v>
      </c>
      <c r="I173" s="14">
        <f t="shared" si="5"/>
        <v>0</v>
      </c>
      <c r="J173" s="13">
        <v>18</v>
      </c>
      <c r="K173" s="15">
        <v>40606</v>
      </c>
      <c r="L173" s="8" t="s">
        <v>494</v>
      </c>
    </row>
    <row r="174" spans="1:12" ht="84" customHeight="1">
      <c r="A174" s="8">
        <v>143</v>
      </c>
      <c r="B174" s="10" t="s">
        <v>58</v>
      </c>
      <c r="C174" s="8" t="s">
        <v>85</v>
      </c>
      <c r="D174" s="14" t="s">
        <v>80</v>
      </c>
      <c r="E174" s="12">
        <v>27.67</v>
      </c>
      <c r="F174" s="12">
        <v>8.55</v>
      </c>
      <c r="G174" s="12">
        <v>0</v>
      </c>
      <c r="H174" s="12">
        <f t="shared" si="4"/>
        <v>8.55</v>
      </c>
      <c r="I174" s="14">
        <f t="shared" si="5"/>
        <v>0</v>
      </c>
      <c r="J174" s="13">
        <v>0</v>
      </c>
      <c r="K174" s="15" t="s">
        <v>84</v>
      </c>
      <c r="L174" s="8" t="s">
        <v>495</v>
      </c>
    </row>
    <row r="175" spans="1:12" ht="65.25" customHeight="1">
      <c r="A175" s="8">
        <v>144</v>
      </c>
      <c r="B175" s="10" t="s">
        <v>58</v>
      </c>
      <c r="C175" s="8" t="s">
        <v>83</v>
      </c>
      <c r="D175" s="14" t="s">
        <v>80</v>
      </c>
      <c r="E175" s="12">
        <v>10.04</v>
      </c>
      <c r="F175" s="12">
        <v>3.1</v>
      </c>
      <c r="G175" s="12">
        <v>0</v>
      </c>
      <c r="H175" s="12">
        <f t="shared" si="4"/>
        <v>3.1</v>
      </c>
      <c r="I175" s="14">
        <f t="shared" si="5"/>
        <v>0</v>
      </c>
      <c r="J175" s="13">
        <v>7</v>
      </c>
      <c r="K175" s="15" t="s">
        <v>82</v>
      </c>
      <c r="L175" s="8" t="s">
        <v>496</v>
      </c>
    </row>
    <row r="176" spans="1:12" ht="120" customHeight="1">
      <c r="A176" s="8">
        <v>145</v>
      </c>
      <c r="B176" s="10" t="s">
        <v>62</v>
      </c>
      <c r="C176" s="8" t="s">
        <v>81</v>
      </c>
      <c r="D176" s="7" t="s">
        <v>80</v>
      </c>
      <c r="E176" s="10">
        <v>3.55</v>
      </c>
      <c r="F176" s="12">
        <v>1.12</v>
      </c>
      <c r="G176" s="12">
        <v>0</v>
      </c>
      <c r="H176" s="12">
        <f t="shared" si="4"/>
        <v>1.12</v>
      </c>
      <c r="I176" s="14">
        <f t="shared" si="5"/>
        <v>0</v>
      </c>
      <c r="J176" s="13">
        <v>15</v>
      </c>
      <c r="K176" s="15" t="s">
        <v>79</v>
      </c>
      <c r="L176" s="8" t="s">
        <v>354</v>
      </c>
    </row>
    <row r="177" spans="1:12" ht="73.5" customHeight="1">
      <c r="A177" s="8">
        <v>146</v>
      </c>
      <c r="B177" s="10" t="s">
        <v>58</v>
      </c>
      <c r="C177" s="8" t="s">
        <v>78</v>
      </c>
      <c r="D177" s="14" t="s">
        <v>69</v>
      </c>
      <c r="E177" s="10">
        <v>40.17</v>
      </c>
      <c r="F177" s="12">
        <v>12.17</v>
      </c>
      <c r="G177" s="26">
        <v>3.5</v>
      </c>
      <c r="H177" s="12">
        <f t="shared" si="4"/>
        <v>8.67</v>
      </c>
      <c r="I177" s="14">
        <f t="shared" si="5"/>
        <v>28.75924404272802</v>
      </c>
      <c r="J177" s="43">
        <v>30</v>
      </c>
      <c r="K177" s="15" t="s">
        <v>77</v>
      </c>
      <c r="L177" s="21" t="s">
        <v>497</v>
      </c>
    </row>
    <row r="178" spans="1:12" ht="275.25" customHeight="1">
      <c r="A178" s="8">
        <v>147</v>
      </c>
      <c r="B178" s="10" t="s">
        <v>58</v>
      </c>
      <c r="C178" s="8" t="s">
        <v>76</v>
      </c>
      <c r="D178" s="14" t="s">
        <v>69</v>
      </c>
      <c r="E178" s="10">
        <v>11.38</v>
      </c>
      <c r="F178" s="12">
        <v>3.51</v>
      </c>
      <c r="G178" s="12">
        <v>0</v>
      </c>
      <c r="H178" s="12">
        <f t="shared" si="4"/>
        <v>3.51</v>
      </c>
      <c r="I178" s="14">
        <f t="shared" si="5"/>
        <v>0</v>
      </c>
      <c r="J178" s="13">
        <v>0</v>
      </c>
      <c r="K178" s="15" t="s">
        <v>75</v>
      </c>
      <c r="L178" s="8" t="s">
        <v>355</v>
      </c>
    </row>
    <row r="179" spans="1:12" ht="69" customHeight="1">
      <c r="A179" s="8">
        <v>148</v>
      </c>
      <c r="B179" s="10" t="s">
        <v>58</v>
      </c>
      <c r="C179" s="8" t="s">
        <v>74</v>
      </c>
      <c r="D179" s="14" t="s">
        <v>69</v>
      </c>
      <c r="E179" s="12">
        <v>5.96</v>
      </c>
      <c r="F179" s="12">
        <v>2.1</v>
      </c>
      <c r="G179" s="12">
        <v>0</v>
      </c>
      <c r="H179" s="12">
        <f t="shared" si="4"/>
        <v>2.1</v>
      </c>
      <c r="I179" s="14">
        <f t="shared" si="5"/>
        <v>0</v>
      </c>
      <c r="J179" s="13">
        <v>0</v>
      </c>
      <c r="K179" s="15">
        <v>40221</v>
      </c>
      <c r="L179" s="8" t="s">
        <v>356</v>
      </c>
    </row>
    <row r="180" spans="1:12" ht="96.75" customHeight="1">
      <c r="A180" s="8">
        <v>149</v>
      </c>
      <c r="B180" s="10" t="s">
        <v>58</v>
      </c>
      <c r="C180" s="8" t="s">
        <v>73</v>
      </c>
      <c r="D180" s="14" t="s">
        <v>69</v>
      </c>
      <c r="E180" s="12">
        <v>3.3</v>
      </c>
      <c r="F180" s="12">
        <v>1.16</v>
      </c>
      <c r="G180" s="12">
        <v>0</v>
      </c>
      <c r="H180" s="12">
        <f t="shared" si="4"/>
        <v>1.16</v>
      </c>
      <c r="I180" s="14">
        <f t="shared" si="5"/>
        <v>0</v>
      </c>
      <c r="J180" s="13">
        <v>15</v>
      </c>
      <c r="K180" s="15">
        <v>41128</v>
      </c>
      <c r="L180" s="8" t="s">
        <v>498</v>
      </c>
    </row>
    <row r="181" spans="1:12" ht="64.5" customHeight="1">
      <c r="A181" s="8">
        <v>150</v>
      </c>
      <c r="B181" s="10" t="s">
        <v>58</v>
      </c>
      <c r="C181" s="8" t="s">
        <v>72</v>
      </c>
      <c r="D181" s="14" t="s">
        <v>69</v>
      </c>
      <c r="E181" s="12">
        <v>2.22</v>
      </c>
      <c r="F181" s="12">
        <v>0.78</v>
      </c>
      <c r="G181" s="12">
        <v>0</v>
      </c>
      <c r="H181" s="12">
        <f t="shared" si="4"/>
        <v>0.78</v>
      </c>
      <c r="I181" s="14">
        <f t="shared" si="5"/>
        <v>0</v>
      </c>
      <c r="J181" s="13">
        <v>14</v>
      </c>
      <c r="K181" s="15" t="s">
        <v>71</v>
      </c>
      <c r="L181" s="8" t="s">
        <v>499</v>
      </c>
    </row>
    <row r="182" spans="1:12" ht="81" customHeight="1">
      <c r="A182" s="8">
        <v>151</v>
      </c>
      <c r="B182" s="10" t="s">
        <v>62</v>
      </c>
      <c r="C182" s="8" t="s">
        <v>70</v>
      </c>
      <c r="D182" s="7" t="s">
        <v>69</v>
      </c>
      <c r="E182" s="10">
        <v>6.41</v>
      </c>
      <c r="F182" s="12">
        <v>1.99</v>
      </c>
      <c r="G182" s="12">
        <v>0</v>
      </c>
      <c r="H182" s="12">
        <f t="shared" si="4"/>
        <v>1.99</v>
      </c>
      <c r="I182" s="14">
        <f t="shared" si="5"/>
        <v>0</v>
      </c>
      <c r="J182" s="12">
        <v>15</v>
      </c>
      <c r="K182" s="15">
        <v>41186</v>
      </c>
      <c r="L182" s="8" t="s">
        <v>500</v>
      </c>
    </row>
    <row r="183" spans="1:12" ht="78" customHeight="1">
      <c r="A183" s="8">
        <v>152</v>
      </c>
      <c r="B183" s="10" t="s">
        <v>58</v>
      </c>
      <c r="C183" s="9" t="s">
        <v>68</v>
      </c>
      <c r="D183" s="7" t="s">
        <v>33</v>
      </c>
      <c r="E183" s="12">
        <v>4.85</v>
      </c>
      <c r="F183" s="10">
        <v>1.71</v>
      </c>
      <c r="G183" s="12">
        <v>1.71</v>
      </c>
      <c r="H183" s="12">
        <f t="shared" si="4"/>
        <v>0</v>
      </c>
      <c r="I183" s="14">
        <f t="shared" si="5"/>
        <v>100</v>
      </c>
      <c r="J183" s="10">
        <v>40</v>
      </c>
      <c r="K183" s="15">
        <v>41186</v>
      </c>
      <c r="L183" s="8" t="s">
        <v>501</v>
      </c>
    </row>
    <row r="184" spans="1:12" ht="109.5" customHeight="1">
      <c r="A184" s="8">
        <v>153</v>
      </c>
      <c r="B184" s="10" t="s">
        <v>58</v>
      </c>
      <c r="C184" s="9" t="s">
        <v>67</v>
      </c>
      <c r="D184" s="7" t="s">
        <v>33</v>
      </c>
      <c r="E184" s="10">
        <v>1.83</v>
      </c>
      <c r="F184" s="10">
        <v>0.65</v>
      </c>
      <c r="G184" s="12">
        <v>0</v>
      </c>
      <c r="H184" s="12">
        <f t="shared" si="4"/>
        <v>0.65</v>
      </c>
      <c r="I184" s="14">
        <f t="shared" si="5"/>
        <v>0</v>
      </c>
      <c r="J184" s="10">
        <v>0</v>
      </c>
      <c r="K184" s="15">
        <v>41186</v>
      </c>
      <c r="L184" s="8" t="s">
        <v>502</v>
      </c>
    </row>
    <row r="185" spans="1:12" ht="64.5" customHeight="1">
      <c r="A185" s="8">
        <v>154</v>
      </c>
      <c r="B185" s="10" t="s">
        <v>58</v>
      </c>
      <c r="C185" s="8" t="s">
        <v>66</v>
      </c>
      <c r="D185" s="7" t="s">
        <v>33</v>
      </c>
      <c r="E185" s="10">
        <v>6.09</v>
      </c>
      <c r="F185" s="10">
        <v>4.38</v>
      </c>
      <c r="G185" s="26">
        <v>4.38</v>
      </c>
      <c r="H185" s="12">
        <f t="shared" si="4"/>
        <v>0</v>
      </c>
      <c r="I185" s="14">
        <f t="shared" si="5"/>
        <v>100</v>
      </c>
      <c r="J185" s="32">
        <v>80</v>
      </c>
      <c r="K185" s="15">
        <v>41213</v>
      </c>
      <c r="L185" s="27" t="s">
        <v>503</v>
      </c>
    </row>
    <row r="186" spans="1:12" ht="88.5" customHeight="1">
      <c r="A186" s="8">
        <v>155</v>
      </c>
      <c r="B186" s="10" t="s">
        <v>58</v>
      </c>
      <c r="C186" s="8" t="s">
        <v>65</v>
      </c>
      <c r="D186" s="7" t="s">
        <v>36</v>
      </c>
      <c r="E186" s="10">
        <v>18.66</v>
      </c>
      <c r="F186" s="10">
        <v>6.71</v>
      </c>
      <c r="G186" s="12">
        <v>0</v>
      </c>
      <c r="H186" s="12">
        <f t="shared" si="4"/>
        <v>6.71</v>
      </c>
      <c r="I186" s="14">
        <f t="shared" si="5"/>
        <v>0</v>
      </c>
      <c r="J186" s="13">
        <v>0</v>
      </c>
      <c r="K186" s="15">
        <v>41943</v>
      </c>
      <c r="L186" s="8" t="s">
        <v>504</v>
      </c>
    </row>
    <row r="187" spans="1:12" ht="66" customHeight="1">
      <c r="A187" s="8">
        <v>156</v>
      </c>
      <c r="B187" s="10" t="s">
        <v>58</v>
      </c>
      <c r="C187" s="8" t="s">
        <v>64</v>
      </c>
      <c r="D187" s="7" t="s">
        <v>36</v>
      </c>
      <c r="E187" s="10">
        <v>12.76</v>
      </c>
      <c r="F187" s="10">
        <v>5.05</v>
      </c>
      <c r="G187" s="12">
        <v>0</v>
      </c>
      <c r="H187" s="12">
        <f t="shared" si="4"/>
        <v>5.05</v>
      </c>
      <c r="I187" s="14">
        <f t="shared" si="5"/>
        <v>0</v>
      </c>
      <c r="J187" s="13">
        <v>0</v>
      </c>
      <c r="K187" s="15">
        <v>41455</v>
      </c>
      <c r="L187" s="8" t="s">
        <v>505</v>
      </c>
    </row>
    <row r="188" spans="1:12" ht="72" customHeight="1">
      <c r="A188" s="8">
        <v>157</v>
      </c>
      <c r="B188" s="10" t="s">
        <v>58</v>
      </c>
      <c r="C188" s="8" t="s">
        <v>63</v>
      </c>
      <c r="D188" s="13" t="s">
        <v>30</v>
      </c>
      <c r="E188" s="10">
        <v>8.72</v>
      </c>
      <c r="F188" s="12">
        <v>3.14</v>
      </c>
      <c r="G188" s="26">
        <v>3.14</v>
      </c>
      <c r="H188" s="12">
        <f t="shared" si="4"/>
        <v>0</v>
      </c>
      <c r="I188" s="14">
        <f t="shared" si="5"/>
        <v>100</v>
      </c>
      <c r="J188" s="22">
        <v>41</v>
      </c>
      <c r="K188" s="15">
        <v>41577</v>
      </c>
      <c r="L188" s="27" t="s">
        <v>506</v>
      </c>
    </row>
    <row r="189" spans="1:12" ht="102.75" customHeight="1">
      <c r="A189" s="8">
        <v>158</v>
      </c>
      <c r="B189" s="10" t="s">
        <v>62</v>
      </c>
      <c r="C189" s="8" t="s">
        <v>61</v>
      </c>
      <c r="D189" s="13" t="s">
        <v>30</v>
      </c>
      <c r="E189" s="12">
        <v>6.4</v>
      </c>
      <c r="F189" s="12">
        <v>2.3</v>
      </c>
      <c r="G189" s="12">
        <v>0</v>
      </c>
      <c r="H189" s="12">
        <f t="shared" si="4"/>
        <v>2.3</v>
      </c>
      <c r="I189" s="14">
        <f t="shared" si="5"/>
        <v>0</v>
      </c>
      <c r="J189" s="10">
        <v>0</v>
      </c>
      <c r="K189" s="15">
        <v>41820</v>
      </c>
      <c r="L189" s="8" t="s">
        <v>357</v>
      </c>
    </row>
    <row r="190" spans="1:12" ht="86.25" customHeight="1">
      <c r="A190" s="8">
        <v>159</v>
      </c>
      <c r="B190" s="10" t="s">
        <v>58</v>
      </c>
      <c r="C190" s="8" t="s">
        <v>60</v>
      </c>
      <c r="D190" s="13" t="s">
        <v>30</v>
      </c>
      <c r="E190" s="12">
        <v>7.07</v>
      </c>
      <c r="F190" s="12">
        <v>2.54</v>
      </c>
      <c r="G190" s="12">
        <v>0</v>
      </c>
      <c r="H190" s="12">
        <f t="shared" si="4"/>
        <v>2.54</v>
      </c>
      <c r="I190" s="14">
        <f t="shared" si="5"/>
        <v>0</v>
      </c>
      <c r="J190" s="10">
        <v>0</v>
      </c>
      <c r="K190" s="15">
        <v>41943</v>
      </c>
      <c r="L190" s="8" t="s">
        <v>59</v>
      </c>
    </row>
    <row r="191" spans="1:12" ht="63.75" customHeight="1">
      <c r="A191" s="8">
        <v>160</v>
      </c>
      <c r="B191" s="10" t="s">
        <v>58</v>
      </c>
      <c r="C191" s="8" t="s">
        <v>57</v>
      </c>
      <c r="D191" s="13" t="s">
        <v>30</v>
      </c>
      <c r="E191" s="12">
        <v>9.53</v>
      </c>
      <c r="F191" s="12">
        <v>3.43</v>
      </c>
      <c r="G191" s="12">
        <v>0</v>
      </c>
      <c r="H191" s="12">
        <f t="shared" si="4"/>
        <v>3.43</v>
      </c>
      <c r="I191" s="14">
        <f t="shared" si="5"/>
        <v>0</v>
      </c>
      <c r="J191" s="10">
        <v>0</v>
      </c>
      <c r="K191" s="15">
        <v>41759</v>
      </c>
      <c r="L191" s="8" t="s">
        <v>507</v>
      </c>
    </row>
    <row r="192" spans="1:12" ht="102.75" customHeight="1">
      <c r="A192" s="8">
        <v>161</v>
      </c>
      <c r="B192" s="10" t="s">
        <v>62</v>
      </c>
      <c r="C192" s="8" t="s">
        <v>358</v>
      </c>
      <c r="D192" s="13" t="s">
        <v>30</v>
      </c>
      <c r="E192" s="12">
        <v>8.35</v>
      </c>
      <c r="F192" s="12">
        <v>0</v>
      </c>
      <c r="G192" s="12">
        <v>0</v>
      </c>
      <c r="H192" s="12">
        <f t="shared" si="4"/>
        <v>0</v>
      </c>
      <c r="I192" s="14"/>
      <c r="J192" s="10">
        <v>0</v>
      </c>
      <c r="K192" s="15">
        <v>41820</v>
      </c>
      <c r="L192" s="8" t="s">
        <v>508</v>
      </c>
    </row>
    <row r="193" spans="1:12" ht="102.75" customHeight="1">
      <c r="A193" s="8">
        <v>162</v>
      </c>
      <c r="B193" s="10" t="s">
        <v>62</v>
      </c>
      <c r="C193" s="8" t="s">
        <v>509</v>
      </c>
      <c r="D193" s="13" t="s">
        <v>30</v>
      </c>
      <c r="E193" s="12">
        <v>2.3</v>
      </c>
      <c r="F193" s="12">
        <v>0</v>
      </c>
      <c r="G193" s="12">
        <v>0</v>
      </c>
      <c r="H193" s="12">
        <f t="shared" si="4"/>
        <v>0</v>
      </c>
      <c r="I193" s="14"/>
      <c r="J193" s="10">
        <v>0</v>
      </c>
      <c r="K193" s="15">
        <v>42035</v>
      </c>
      <c r="L193" s="8" t="s">
        <v>510</v>
      </c>
    </row>
    <row r="194" spans="1:12" ht="145.5" customHeight="1">
      <c r="A194" s="8">
        <v>163</v>
      </c>
      <c r="B194" s="10" t="s">
        <v>62</v>
      </c>
      <c r="C194" s="9" t="s">
        <v>511</v>
      </c>
      <c r="D194" s="13" t="s">
        <v>438</v>
      </c>
      <c r="E194" s="12">
        <v>2.98</v>
      </c>
      <c r="F194" s="12"/>
      <c r="G194" s="12"/>
      <c r="H194" s="12"/>
      <c r="I194" s="14"/>
      <c r="J194" s="10"/>
      <c r="K194" s="15" t="s">
        <v>439</v>
      </c>
      <c r="L194" s="8" t="s">
        <v>512</v>
      </c>
    </row>
    <row r="195" spans="1:12" ht="145.5" customHeight="1">
      <c r="A195" s="8">
        <v>164</v>
      </c>
      <c r="B195" s="10" t="s">
        <v>58</v>
      </c>
      <c r="C195" s="21" t="s">
        <v>513</v>
      </c>
      <c r="D195" s="42" t="s">
        <v>438</v>
      </c>
      <c r="E195" s="19">
        <v>2.21</v>
      </c>
      <c r="F195" s="12">
        <v>0.79</v>
      </c>
      <c r="G195" s="12"/>
      <c r="H195" s="12">
        <f>F195-G195</f>
        <v>0.79</v>
      </c>
      <c r="I195" s="14">
        <v>0</v>
      </c>
      <c r="J195" s="10">
        <v>0</v>
      </c>
      <c r="K195" s="15">
        <v>42035</v>
      </c>
      <c r="L195" s="21" t="s">
        <v>514</v>
      </c>
    </row>
    <row r="196" spans="1:12" ht="145.5" customHeight="1">
      <c r="A196" s="8">
        <v>165</v>
      </c>
      <c r="B196" s="10" t="s">
        <v>58</v>
      </c>
      <c r="C196" s="21" t="s">
        <v>515</v>
      </c>
      <c r="D196" s="42" t="s">
        <v>438</v>
      </c>
      <c r="E196" s="19">
        <v>5.17</v>
      </c>
      <c r="F196" s="12">
        <v>1.86</v>
      </c>
      <c r="G196" s="12"/>
      <c r="H196" s="12">
        <f t="shared" si="4"/>
        <v>1.86</v>
      </c>
      <c r="I196" s="14">
        <v>0</v>
      </c>
      <c r="J196" s="10">
        <v>0</v>
      </c>
      <c r="K196" s="15">
        <v>42094</v>
      </c>
      <c r="L196" s="21" t="s">
        <v>516</v>
      </c>
    </row>
    <row r="197" spans="1:12" s="4" customFormat="1" ht="35.25" customHeight="1">
      <c r="A197" s="5"/>
      <c r="B197" s="7"/>
      <c r="C197" s="5" t="s">
        <v>56</v>
      </c>
      <c r="D197" s="7"/>
      <c r="E197" s="6">
        <f>SUM(E165:E194)</f>
        <v>253.51999999999998</v>
      </c>
      <c r="F197" s="6">
        <f>SUM(F165:F194)</f>
        <v>107.27999999999999</v>
      </c>
      <c r="G197" s="6">
        <f>SUM(G165:G194)</f>
        <v>38.79</v>
      </c>
      <c r="H197" s="6">
        <f>SUM(H165:H194)</f>
        <v>68.49000000000001</v>
      </c>
      <c r="I197" s="14">
        <f t="shared" si="5"/>
        <v>36.15771812080537</v>
      </c>
      <c r="J197" s="7"/>
      <c r="K197" s="7"/>
      <c r="L197" s="5"/>
    </row>
    <row r="198" spans="1:12" s="4" customFormat="1" ht="35.25" customHeight="1">
      <c r="A198" s="5"/>
      <c r="B198" s="7"/>
      <c r="C198" s="5" t="s">
        <v>55</v>
      </c>
      <c r="D198" s="7"/>
      <c r="E198" s="6"/>
      <c r="F198" s="6"/>
      <c r="G198" s="6"/>
      <c r="H198" s="12"/>
      <c r="I198" s="14"/>
      <c r="J198" s="7"/>
      <c r="K198" s="7"/>
      <c r="L198" s="5"/>
    </row>
    <row r="199" spans="1:12" ht="72.75" customHeight="1">
      <c r="A199" s="10">
        <v>166</v>
      </c>
      <c r="B199" s="10" t="s">
        <v>4</v>
      </c>
      <c r="C199" s="8" t="s">
        <v>54</v>
      </c>
      <c r="D199" s="7" t="s">
        <v>33</v>
      </c>
      <c r="E199" s="12">
        <v>10.8</v>
      </c>
      <c r="F199" s="12">
        <v>7.7</v>
      </c>
      <c r="G199" s="26">
        <v>7.7</v>
      </c>
      <c r="H199" s="12">
        <f aca="true" t="shared" si="6" ref="H199:H234">F199-G199</f>
        <v>0</v>
      </c>
      <c r="I199" s="14">
        <f aca="true" t="shared" si="7" ref="I199:I234">G199/F199*100</f>
        <v>100</v>
      </c>
      <c r="J199" s="43">
        <v>80</v>
      </c>
      <c r="K199" s="10" t="s">
        <v>53</v>
      </c>
      <c r="L199" s="29" t="s">
        <v>517</v>
      </c>
    </row>
    <row r="200" spans="1:12" ht="78" customHeight="1">
      <c r="A200" s="10">
        <v>167</v>
      </c>
      <c r="B200" s="10" t="s">
        <v>4</v>
      </c>
      <c r="C200" s="8" t="s">
        <v>52</v>
      </c>
      <c r="D200" s="7" t="s">
        <v>33</v>
      </c>
      <c r="E200" s="12">
        <v>8.35</v>
      </c>
      <c r="F200" s="10">
        <v>5.96</v>
      </c>
      <c r="G200" s="12">
        <v>2.5</v>
      </c>
      <c r="H200" s="12">
        <f t="shared" si="6"/>
        <v>3.46</v>
      </c>
      <c r="I200" s="14">
        <f t="shared" si="7"/>
        <v>41.946308724832214</v>
      </c>
      <c r="J200" s="13">
        <v>32</v>
      </c>
      <c r="K200" s="15">
        <v>41274</v>
      </c>
      <c r="L200" s="8" t="s">
        <v>518</v>
      </c>
    </row>
    <row r="201" spans="1:12" ht="110.25" customHeight="1">
      <c r="A201" s="10">
        <v>168</v>
      </c>
      <c r="B201" s="10" t="s">
        <v>22</v>
      </c>
      <c r="C201" s="8" t="s">
        <v>50</v>
      </c>
      <c r="D201" s="7" t="s">
        <v>36</v>
      </c>
      <c r="E201" s="10">
        <v>7.64</v>
      </c>
      <c r="F201" s="12">
        <v>2.7</v>
      </c>
      <c r="G201" s="12">
        <v>0</v>
      </c>
      <c r="H201" s="12">
        <f t="shared" si="6"/>
        <v>2.7</v>
      </c>
      <c r="I201" s="14">
        <f t="shared" si="7"/>
        <v>0</v>
      </c>
      <c r="J201" s="13">
        <v>0</v>
      </c>
      <c r="K201" s="15">
        <v>41213</v>
      </c>
      <c r="L201" s="8" t="s">
        <v>49</v>
      </c>
    </row>
    <row r="202" spans="1:12" ht="72.75" customHeight="1">
      <c r="A202" s="10">
        <v>169</v>
      </c>
      <c r="B202" s="10" t="s">
        <v>4</v>
      </c>
      <c r="C202" s="8" t="s">
        <v>48</v>
      </c>
      <c r="D202" s="7" t="s">
        <v>36</v>
      </c>
      <c r="E202" s="10">
        <v>8.98</v>
      </c>
      <c r="F202" s="10">
        <v>3.22</v>
      </c>
      <c r="G202" s="12">
        <v>0</v>
      </c>
      <c r="H202" s="12">
        <f t="shared" si="6"/>
        <v>3.22</v>
      </c>
      <c r="I202" s="14">
        <f t="shared" si="7"/>
        <v>0</v>
      </c>
      <c r="J202" s="13">
        <v>0</v>
      </c>
      <c r="K202" s="15">
        <v>41486</v>
      </c>
      <c r="L202" s="8" t="s">
        <v>47</v>
      </c>
    </row>
    <row r="203" spans="1:12" ht="94.5" customHeight="1">
      <c r="A203" s="10">
        <v>170</v>
      </c>
      <c r="B203" s="10" t="s">
        <v>4</v>
      </c>
      <c r="C203" s="8" t="s">
        <v>46</v>
      </c>
      <c r="D203" s="5" t="s">
        <v>36</v>
      </c>
      <c r="E203" s="10">
        <v>6.21</v>
      </c>
      <c r="F203" s="6">
        <v>2.23</v>
      </c>
      <c r="G203" s="12">
        <v>0</v>
      </c>
      <c r="H203" s="12">
        <f t="shared" si="6"/>
        <v>2.23</v>
      </c>
      <c r="I203" s="14">
        <f t="shared" si="7"/>
        <v>0</v>
      </c>
      <c r="J203" s="13">
        <v>0</v>
      </c>
      <c r="K203" s="15">
        <v>41820</v>
      </c>
      <c r="L203" s="8" t="s">
        <v>45</v>
      </c>
    </row>
    <row r="204" spans="1:12" ht="110.25" customHeight="1">
      <c r="A204" s="10">
        <v>171</v>
      </c>
      <c r="B204" s="10" t="s">
        <v>22</v>
      </c>
      <c r="C204" s="8" t="s">
        <v>44</v>
      </c>
      <c r="D204" s="5" t="s">
        <v>36</v>
      </c>
      <c r="E204" s="12">
        <v>7.6</v>
      </c>
      <c r="F204" s="12">
        <v>2.7</v>
      </c>
      <c r="G204" s="12">
        <v>0</v>
      </c>
      <c r="H204" s="12">
        <f t="shared" si="6"/>
        <v>2.7</v>
      </c>
      <c r="I204" s="14">
        <f t="shared" si="7"/>
        <v>0</v>
      </c>
      <c r="J204" s="13">
        <v>0</v>
      </c>
      <c r="K204" s="15">
        <v>41639</v>
      </c>
      <c r="L204" s="8" t="s">
        <v>43</v>
      </c>
    </row>
    <row r="205" spans="1:12" ht="76.5" customHeight="1">
      <c r="A205" s="10">
        <v>172</v>
      </c>
      <c r="B205" s="10" t="s">
        <v>22</v>
      </c>
      <c r="C205" s="8" t="s">
        <v>42</v>
      </c>
      <c r="D205" s="5" t="s">
        <v>36</v>
      </c>
      <c r="E205" s="10">
        <v>12.02</v>
      </c>
      <c r="F205" s="6">
        <v>4.29</v>
      </c>
      <c r="G205" s="12">
        <v>0</v>
      </c>
      <c r="H205" s="12">
        <f t="shared" si="6"/>
        <v>4.29</v>
      </c>
      <c r="I205" s="14">
        <f t="shared" si="7"/>
        <v>0</v>
      </c>
      <c r="J205" s="13">
        <v>0</v>
      </c>
      <c r="K205" s="15">
        <v>41517</v>
      </c>
      <c r="L205" s="8" t="s">
        <v>41</v>
      </c>
    </row>
    <row r="206" spans="1:12" ht="88.5" customHeight="1">
      <c r="A206" s="10">
        <v>173</v>
      </c>
      <c r="B206" s="10" t="s">
        <v>12</v>
      </c>
      <c r="C206" s="8" t="s">
        <v>40</v>
      </c>
      <c r="D206" s="5" t="s">
        <v>36</v>
      </c>
      <c r="E206" s="10">
        <v>19.63</v>
      </c>
      <c r="F206" s="6">
        <v>7.07</v>
      </c>
      <c r="G206" s="12">
        <v>0</v>
      </c>
      <c r="H206" s="12">
        <f t="shared" si="6"/>
        <v>7.07</v>
      </c>
      <c r="I206" s="14">
        <f t="shared" si="7"/>
        <v>0</v>
      </c>
      <c r="J206" s="13">
        <v>0</v>
      </c>
      <c r="K206" s="15">
        <v>41455</v>
      </c>
      <c r="L206" s="8" t="s">
        <v>39</v>
      </c>
    </row>
    <row r="207" spans="1:12" ht="86.25" customHeight="1">
      <c r="A207" s="10">
        <v>174</v>
      </c>
      <c r="B207" s="10" t="s">
        <v>4</v>
      </c>
      <c r="C207" s="8" t="s">
        <v>38</v>
      </c>
      <c r="D207" s="7" t="s">
        <v>36</v>
      </c>
      <c r="E207" s="10">
        <v>19.28</v>
      </c>
      <c r="F207" s="12">
        <v>6.87</v>
      </c>
      <c r="G207" s="26">
        <v>6.87</v>
      </c>
      <c r="H207" s="12">
        <f t="shared" si="6"/>
        <v>0</v>
      </c>
      <c r="I207" s="14">
        <f t="shared" si="7"/>
        <v>100</v>
      </c>
      <c r="J207" s="14">
        <v>45</v>
      </c>
      <c r="K207" s="15">
        <v>41455</v>
      </c>
      <c r="L207" s="21" t="s">
        <v>519</v>
      </c>
    </row>
    <row r="208" spans="1:12" ht="65.25" customHeight="1">
      <c r="A208" s="10">
        <v>175</v>
      </c>
      <c r="B208" s="10" t="s">
        <v>22</v>
      </c>
      <c r="C208" s="8" t="s">
        <v>37</v>
      </c>
      <c r="D208" s="7" t="s">
        <v>36</v>
      </c>
      <c r="E208" s="12">
        <v>2.94</v>
      </c>
      <c r="F208" s="12">
        <v>1.04</v>
      </c>
      <c r="G208" s="12">
        <v>0</v>
      </c>
      <c r="H208" s="12">
        <f t="shared" si="6"/>
        <v>1.04</v>
      </c>
      <c r="I208" s="14">
        <f t="shared" si="7"/>
        <v>0</v>
      </c>
      <c r="J208" s="14">
        <v>0</v>
      </c>
      <c r="K208" s="15">
        <v>41639</v>
      </c>
      <c r="L208" s="8" t="s">
        <v>495</v>
      </c>
    </row>
    <row r="209" spans="1:12" ht="54.75" customHeight="1">
      <c r="A209" s="10">
        <v>176</v>
      </c>
      <c r="B209" s="10" t="s">
        <v>35</v>
      </c>
      <c r="C209" s="8" t="s">
        <v>34</v>
      </c>
      <c r="D209" s="10" t="s">
        <v>33</v>
      </c>
      <c r="E209" s="12">
        <v>9</v>
      </c>
      <c r="F209" s="12">
        <v>3.18</v>
      </c>
      <c r="G209" s="12">
        <v>0</v>
      </c>
      <c r="H209" s="12">
        <f t="shared" si="6"/>
        <v>3.18</v>
      </c>
      <c r="I209" s="14">
        <f t="shared" si="7"/>
        <v>0</v>
      </c>
      <c r="J209" s="13">
        <v>0</v>
      </c>
      <c r="K209" s="15">
        <v>41608</v>
      </c>
      <c r="L209" s="8" t="s">
        <v>32</v>
      </c>
    </row>
    <row r="210" spans="1:12" ht="96" customHeight="1">
      <c r="A210" s="10">
        <v>177</v>
      </c>
      <c r="B210" s="10" t="s">
        <v>22</v>
      </c>
      <c r="C210" s="8" t="s">
        <v>31</v>
      </c>
      <c r="D210" s="7" t="s">
        <v>30</v>
      </c>
      <c r="E210" s="12">
        <v>3.55</v>
      </c>
      <c r="F210" s="12">
        <v>1.28</v>
      </c>
      <c r="G210" s="12">
        <v>0</v>
      </c>
      <c r="H210" s="12">
        <f t="shared" si="6"/>
        <v>1.28</v>
      </c>
      <c r="I210" s="14">
        <f t="shared" si="7"/>
        <v>0</v>
      </c>
      <c r="J210" s="13">
        <v>0</v>
      </c>
      <c r="K210" s="15">
        <v>41578</v>
      </c>
      <c r="L210" s="29" t="s">
        <v>520</v>
      </c>
    </row>
    <row r="211" spans="1:13" ht="90" customHeight="1">
      <c r="A211" s="10">
        <v>178</v>
      </c>
      <c r="B211" s="10" t="s">
        <v>22</v>
      </c>
      <c r="C211" s="8" t="s">
        <v>359</v>
      </c>
      <c r="D211" s="5" t="s">
        <v>30</v>
      </c>
      <c r="E211" s="10">
        <v>19.68</v>
      </c>
      <c r="F211" s="6">
        <v>7.08</v>
      </c>
      <c r="G211" s="12">
        <v>0</v>
      </c>
      <c r="H211" s="12">
        <f t="shared" si="6"/>
        <v>7.08</v>
      </c>
      <c r="I211" s="14">
        <v>0</v>
      </c>
      <c r="J211" s="13">
        <v>0</v>
      </c>
      <c r="K211" s="15">
        <v>42004</v>
      </c>
      <c r="L211" s="21" t="s">
        <v>521</v>
      </c>
      <c r="M211" s="45" t="s">
        <v>345</v>
      </c>
    </row>
    <row r="212" spans="1:13" ht="75.75" customHeight="1">
      <c r="A212" s="10">
        <v>179</v>
      </c>
      <c r="B212" s="10" t="s">
        <v>35</v>
      </c>
      <c r="C212" s="8" t="s">
        <v>360</v>
      </c>
      <c r="D212" s="5" t="s">
        <v>30</v>
      </c>
      <c r="E212" s="10">
        <v>3.66</v>
      </c>
      <c r="F212" s="6">
        <v>0</v>
      </c>
      <c r="G212" s="12">
        <v>0</v>
      </c>
      <c r="H212" s="12">
        <f t="shared" si="6"/>
        <v>0</v>
      </c>
      <c r="I212" s="14"/>
      <c r="J212" s="13">
        <v>0</v>
      </c>
      <c r="K212" s="15">
        <v>41820</v>
      </c>
      <c r="L212" s="8" t="s">
        <v>522</v>
      </c>
      <c r="M212" s="45" t="s">
        <v>345</v>
      </c>
    </row>
    <row r="213" spans="1:12" ht="153.75" customHeight="1">
      <c r="A213" s="10">
        <v>180</v>
      </c>
      <c r="B213" s="10" t="s">
        <v>35</v>
      </c>
      <c r="C213" s="9" t="s">
        <v>523</v>
      </c>
      <c r="D213" s="7" t="s">
        <v>30</v>
      </c>
      <c r="E213" s="10">
        <v>11.71</v>
      </c>
      <c r="F213" s="10">
        <v>4.21</v>
      </c>
      <c r="G213" s="12">
        <v>0</v>
      </c>
      <c r="H213" s="12">
        <f t="shared" si="6"/>
        <v>4.21</v>
      </c>
      <c r="I213" s="14">
        <f t="shared" si="7"/>
        <v>0</v>
      </c>
      <c r="J213" s="14">
        <v>0</v>
      </c>
      <c r="K213" s="15">
        <v>42063</v>
      </c>
      <c r="L213" s="8" t="s">
        <v>524</v>
      </c>
    </row>
    <row r="214" spans="1:12" ht="76.5" customHeight="1">
      <c r="A214" s="10">
        <v>181</v>
      </c>
      <c r="B214" s="10" t="s">
        <v>22</v>
      </c>
      <c r="C214" s="8" t="s">
        <v>525</v>
      </c>
      <c r="D214" s="14" t="s">
        <v>30</v>
      </c>
      <c r="E214" s="10">
        <v>21.47</v>
      </c>
      <c r="F214" s="10">
        <v>7.73</v>
      </c>
      <c r="G214" s="12">
        <v>0</v>
      </c>
      <c r="H214" s="12">
        <f t="shared" si="6"/>
        <v>7.73</v>
      </c>
      <c r="I214" s="14">
        <f t="shared" si="7"/>
        <v>0</v>
      </c>
      <c r="J214" s="14">
        <v>0</v>
      </c>
      <c r="K214" s="15">
        <v>42428</v>
      </c>
      <c r="L214" s="8" t="s">
        <v>526</v>
      </c>
    </row>
    <row r="215" spans="1:12" ht="128.25" customHeight="1">
      <c r="A215" s="10">
        <v>182</v>
      </c>
      <c r="B215" s="10" t="s">
        <v>4</v>
      </c>
      <c r="C215" s="46" t="s">
        <v>527</v>
      </c>
      <c r="D215" s="14" t="s">
        <v>438</v>
      </c>
      <c r="E215" s="10">
        <v>7.68</v>
      </c>
      <c r="F215" s="10">
        <v>2.76</v>
      </c>
      <c r="G215" s="12">
        <v>0</v>
      </c>
      <c r="H215" s="12">
        <f t="shared" si="6"/>
        <v>2.76</v>
      </c>
      <c r="I215" s="14">
        <v>0</v>
      </c>
      <c r="J215" s="14">
        <v>0</v>
      </c>
      <c r="K215" s="15">
        <v>41973</v>
      </c>
      <c r="L215" s="21" t="s">
        <v>528</v>
      </c>
    </row>
    <row r="216" spans="1:12" ht="74.25" customHeight="1">
      <c r="A216" s="10">
        <v>183</v>
      </c>
      <c r="B216" s="10" t="s">
        <v>22</v>
      </c>
      <c r="C216" s="44" t="s">
        <v>529</v>
      </c>
      <c r="D216" s="14" t="s">
        <v>438</v>
      </c>
      <c r="E216" s="10">
        <v>14.27</v>
      </c>
      <c r="F216" s="10">
        <v>5.18</v>
      </c>
      <c r="G216" s="12">
        <v>0</v>
      </c>
      <c r="H216" s="12">
        <f>F216-G216</f>
        <v>5.18</v>
      </c>
      <c r="I216" s="14">
        <v>0</v>
      </c>
      <c r="J216" s="14">
        <v>0</v>
      </c>
      <c r="K216" s="15">
        <v>41789</v>
      </c>
      <c r="L216" s="29" t="s">
        <v>530</v>
      </c>
    </row>
    <row r="217" spans="1:12" ht="141.75" customHeight="1">
      <c r="A217" s="10">
        <v>184</v>
      </c>
      <c r="B217" s="10" t="s">
        <v>531</v>
      </c>
      <c r="C217" s="9" t="s">
        <v>532</v>
      </c>
      <c r="D217" s="10" t="s">
        <v>438</v>
      </c>
      <c r="E217" s="10">
        <v>29.92</v>
      </c>
      <c r="F217" s="10">
        <v>10.77</v>
      </c>
      <c r="G217" s="12">
        <v>0</v>
      </c>
      <c r="H217" s="12">
        <f t="shared" si="6"/>
        <v>10.77</v>
      </c>
      <c r="I217" s="14">
        <v>0</v>
      </c>
      <c r="J217" s="14">
        <v>0</v>
      </c>
      <c r="K217" s="15" t="s">
        <v>533</v>
      </c>
      <c r="L217" s="29" t="s">
        <v>534</v>
      </c>
    </row>
    <row r="218" spans="1:12" ht="94.5" customHeight="1">
      <c r="A218" s="10">
        <v>185</v>
      </c>
      <c r="B218" s="10" t="s">
        <v>4</v>
      </c>
      <c r="C218" s="9" t="s">
        <v>535</v>
      </c>
      <c r="D218" s="10" t="s">
        <v>438</v>
      </c>
      <c r="E218" s="10">
        <v>11.09</v>
      </c>
      <c r="F218" s="10">
        <v>3.99</v>
      </c>
      <c r="G218" s="12"/>
      <c r="H218" s="12">
        <f t="shared" si="6"/>
        <v>3.99</v>
      </c>
      <c r="I218" s="14">
        <v>0</v>
      </c>
      <c r="J218" s="14">
        <v>0</v>
      </c>
      <c r="K218" s="15">
        <v>42035</v>
      </c>
      <c r="L218" s="21" t="s">
        <v>536</v>
      </c>
    </row>
    <row r="219" spans="1:12" ht="84" customHeight="1">
      <c r="A219" s="10">
        <v>186</v>
      </c>
      <c r="B219" s="10" t="s">
        <v>4</v>
      </c>
      <c r="C219" s="9" t="s">
        <v>537</v>
      </c>
      <c r="D219" s="10" t="s">
        <v>438</v>
      </c>
      <c r="E219" s="10">
        <v>1.75</v>
      </c>
      <c r="F219" s="10"/>
      <c r="G219" s="12"/>
      <c r="H219" s="12">
        <f t="shared" si="6"/>
        <v>0</v>
      </c>
      <c r="I219" s="14">
        <v>0</v>
      </c>
      <c r="J219" s="14">
        <v>0</v>
      </c>
      <c r="K219" s="15">
        <v>42216</v>
      </c>
      <c r="L219" s="21" t="s">
        <v>516</v>
      </c>
    </row>
    <row r="220" spans="1:12" ht="54.75" customHeight="1">
      <c r="A220" s="8"/>
      <c r="B220" s="10"/>
      <c r="C220" s="5" t="s">
        <v>29</v>
      </c>
      <c r="D220" s="7"/>
      <c r="E220" s="6">
        <f>SUM(E199:E219)</f>
        <v>237.23</v>
      </c>
      <c r="F220" s="6">
        <f>SUM(F199:F219)</f>
        <v>89.95999999999998</v>
      </c>
      <c r="G220" s="6">
        <f>SUM(G199:G219)</f>
        <v>17.07</v>
      </c>
      <c r="H220" s="6">
        <f>SUM(H199:H219)</f>
        <v>72.88999999999999</v>
      </c>
      <c r="I220" s="14">
        <f t="shared" si="7"/>
        <v>18.97510004446421</v>
      </c>
      <c r="J220" s="13"/>
      <c r="K220" s="15"/>
      <c r="L220" s="8"/>
    </row>
    <row r="221" spans="1:12" ht="55.5" customHeight="1">
      <c r="A221" s="10"/>
      <c r="B221" s="10"/>
      <c r="C221" s="11" t="s">
        <v>28</v>
      </c>
      <c r="D221" s="7"/>
      <c r="E221" s="12"/>
      <c r="F221" s="12"/>
      <c r="G221" s="10"/>
      <c r="H221" s="12"/>
      <c r="I221" s="14"/>
      <c r="J221" s="10"/>
      <c r="K221" s="10"/>
      <c r="L221" s="8"/>
    </row>
    <row r="222" spans="1:12" ht="71.25" customHeight="1">
      <c r="A222" s="10">
        <v>187</v>
      </c>
      <c r="B222" s="10" t="s">
        <v>22</v>
      </c>
      <c r="C222" s="8" t="s">
        <v>27</v>
      </c>
      <c r="D222" s="7" t="s">
        <v>17</v>
      </c>
      <c r="E222" s="12">
        <v>3.63</v>
      </c>
      <c r="F222" s="12">
        <v>2.57</v>
      </c>
      <c r="G222" s="12">
        <v>2.57</v>
      </c>
      <c r="H222" s="12">
        <f t="shared" si="6"/>
        <v>0</v>
      </c>
      <c r="I222" s="14">
        <f t="shared" si="7"/>
        <v>100</v>
      </c>
      <c r="J222" s="13">
        <v>80</v>
      </c>
      <c r="K222" s="13" t="s">
        <v>5</v>
      </c>
      <c r="L222" s="8" t="s">
        <v>26</v>
      </c>
    </row>
    <row r="223" spans="1:12" ht="65.25" customHeight="1">
      <c r="A223" s="10">
        <v>185</v>
      </c>
      <c r="B223" s="10" t="s">
        <v>22</v>
      </c>
      <c r="C223" s="8" t="s">
        <v>25</v>
      </c>
      <c r="D223" s="7" t="s">
        <v>17</v>
      </c>
      <c r="E223" s="12">
        <v>9.29</v>
      </c>
      <c r="F223" s="12">
        <v>8.91</v>
      </c>
      <c r="G223" s="12">
        <v>8.91</v>
      </c>
      <c r="H223" s="12">
        <f t="shared" si="6"/>
        <v>0</v>
      </c>
      <c r="I223" s="14">
        <f t="shared" si="7"/>
        <v>100</v>
      </c>
      <c r="J223" s="13">
        <v>100</v>
      </c>
      <c r="K223" s="13" t="s">
        <v>24</v>
      </c>
      <c r="L223" s="8" t="s">
        <v>23</v>
      </c>
    </row>
    <row r="224" spans="1:12" ht="56.25" customHeight="1">
      <c r="A224" s="10">
        <v>186</v>
      </c>
      <c r="B224" s="10" t="s">
        <v>22</v>
      </c>
      <c r="C224" s="8" t="s">
        <v>21</v>
      </c>
      <c r="D224" s="7" t="s">
        <v>2</v>
      </c>
      <c r="E224" s="12">
        <v>5</v>
      </c>
      <c r="F224" s="12">
        <v>4.62</v>
      </c>
      <c r="G224" s="12">
        <v>4.62</v>
      </c>
      <c r="H224" s="12">
        <f t="shared" si="6"/>
        <v>0</v>
      </c>
      <c r="I224" s="14">
        <f t="shared" si="7"/>
        <v>100</v>
      </c>
      <c r="J224" s="13">
        <v>95</v>
      </c>
      <c r="K224" s="13" t="s">
        <v>13</v>
      </c>
      <c r="L224" s="8" t="s">
        <v>20</v>
      </c>
    </row>
    <row r="225" spans="1:12" ht="54.75" customHeight="1">
      <c r="A225" s="10"/>
      <c r="B225" s="10"/>
      <c r="C225" s="7" t="s">
        <v>0</v>
      </c>
      <c r="D225" s="7"/>
      <c r="E225" s="6">
        <f>SUM(E222:E224)</f>
        <v>17.919999999999998</v>
      </c>
      <c r="F225" s="6">
        <f>SUM(F222:F224)</f>
        <v>16.1</v>
      </c>
      <c r="G225" s="6">
        <f>SUM(G222:G224)</f>
        <v>16.1</v>
      </c>
      <c r="H225" s="12">
        <f t="shared" si="6"/>
        <v>0</v>
      </c>
      <c r="I225" s="14">
        <f t="shared" si="7"/>
        <v>100</v>
      </c>
      <c r="J225" s="6"/>
      <c r="K225" s="6"/>
      <c r="L225" s="8"/>
    </row>
    <row r="226" spans="1:12" ht="33" customHeight="1">
      <c r="A226" s="9"/>
      <c r="B226" s="10"/>
      <c r="C226" s="11" t="s">
        <v>19</v>
      </c>
      <c r="D226" s="10"/>
      <c r="E226" s="10"/>
      <c r="F226" s="10"/>
      <c r="G226" s="10"/>
      <c r="H226" s="12"/>
      <c r="I226" s="14"/>
      <c r="J226" s="10"/>
      <c r="K226" s="10"/>
      <c r="L226" s="8"/>
    </row>
    <row r="227" spans="1:12" ht="64.5" customHeight="1">
      <c r="A227" s="10">
        <v>187</v>
      </c>
      <c r="B227" s="10" t="s">
        <v>4</v>
      </c>
      <c r="C227" s="9" t="s">
        <v>18</v>
      </c>
      <c r="D227" s="7" t="s">
        <v>17</v>
      </c>
      <c r="E227" s="12">
        <v>8.32</v>
      </c>
      <c r="F227" s="12">
        <v>8.32</v>
      </c>
      <c r="G227" s="12">
        <v>8.94</v>
      </c>
      <c r="H227" s="12">
        <f aca="true" t="shared" si="8" ref="H227:H233">F227-G227</f>
        <v>-0.6199999999999992</v>
      </c>
      <c r="I227" s="14">
        <f aca="true" t="shared" si="9" ref="I227:I233">G227/F227*100</f>
        <v>107.45192307692307</v>
      </c>
      <c r="J227" s="13">
        <v>100</v>
      </c>
      <c r="K227" s="13" t="s">
        <v>13</v>
      </c>
      <c r="L227" s="8" t="s">
        <v>538</v>
      </c>
    </row>
    <row r="228" spans="1:12" ht="87" customHeight="1">
      <c r="A228" s="10">
        <v>188</v>
      </c>
      <c r="B228" s="10" t="s">
        <v>4</v>
      </c>
      <c r="C228" s="9" t="s">
        <v>16</v>
      </c>
      <c r="D228" s="7" t="s">
        <v>2</v>
      </c>
      <c r="E228" s="12">
        <v>37.32</v>
      </c>
      <c r="F228" s="12">
        <v>34.46</v>
      </c>
      <c r="G228" s="12">
        <v>34.46</v>
      </c>
      <c r="H228" s="12">
        <f t="shared" si="8"/>
        <v>0</v>
      </c>
      <c r="I228" s="14">
        <f t="shared" si="9"/>
        <v>100</v>
      </c>
      <c r="J228" s="13">
        <v>86</v>
      </c>
      <c r="K228" s="13" t="s">
        <v>15</v>
      </c>
      <c r="L228" s="8" t="s">
        <v>539</v>
      </c>
    </row>
    <row r="229" spans="1:12" ht="78" customHeight="1">
      <c r="A229" s="10">
        <v>189</v>
      </c>
      <c r="B229" s="10" t="s">
        <v>4</v>
      </c>
      <c r="C229" s="9" t="s">
        <v>14</v>
      </c>
      <c r="D229" s="7" t="s">
        <v>8</v>
      </c>
      <c r="E229" s="12">
        <v>3.66</v>
      </c>
      <c r="F229" s="12">
        <v>3.66</v>
      </c>
      <c r="G229" s="12">
        <v>4.2</v>
      </c>
      <c r="H229" s="12">
        <f t="shared" si="8"/>
        <v>-0.54</v>
      </c>
      <c r="I229" s="14">
        <f t="shared" si="9"/>
        <v>114.75409836065573</v>
      </c>
      <c r="J229" s="13">
        <v>98</v>
      </c>
      <c r="K229" s="13" t="s">
        <v>13</v>
      </c>
      <c r="L229" s="8" t="s">
        <v>540</v>
      </c>
    </row>
    <row r="230" spans="1:12" ht="57" customHeight="1">
      <c r="A230" s="10">
        <v>190</v>
      </c>
      <c r="B230" s="10" t="s">
        <v>12</v>
      </c>
      <c r="C230" s="8" t="s">
        <v>11</v>
      </c>
      <c r="D230" s="7" t="s">
        <v>2</v>
      </c>
      <c r="E230" s="12">
        <v>0.9</v>
      </c>
      <c r="F230" s="12">
        <v>0.87</v>
      </c>
      <c r="G230" s="12">
        <v>0.11</v>
      </c>
      <c r="H230" s="12">
        <f t="shared" si="8"/>
        <v>0.76</v>
      </c>
      <c r="I230" s="14">
        <f t="shared" si="9"/>
        <v>12.643678160919542</v>
      </c>
      <c r="J230" s="13"/>
      <c r="K230" s="13" t="s">
        <v>10</v>
      </c>
      <c r="L230" s="8" t="s">
        <v>541</v>
      </c>
    </row>
    <row r="231" spans="1:12" ht="54.75" customHeight="1">
      <c r="A231" s="10">
        <v>191</v>
      </c>
      <c r="B231" s="10" t="s">
        <v>4</v>
      </c>
      <c r="C231" s="9" t="s">
        <v>9</v>
      </c>
      <c r="D231" s="7" t="s">
        <v>8</v>
      </c>
      <c r="E231" s="12">
        <v>7.63</v>
      </c>
      <c r="F231" s="12">
        <v>7.13</v>
      </c>
      <c r="G231" s="12">
        <v>6.86</v>
      </c>
      <c r="H231" s="12">
        <f t="shared" si="8"/>
        <v>0.2699999999999996</v>
      </c>
      <c r="I231" s="14">
        <f t="shared" si="9"/>
        <v>96.21318373071529</v>
      </c>
      <c r="J231" s="13">
        <v>92</v>
      </c>
      <c r="K231" s="13" t="s">
        <v>5</v>
      </c>
      <c r="L231" s="8" t="s">
        <v>542</v>
      </c>
    </row>
    <row r="232" spans="1:12" ht="69.75" customHeight="1">
      <c r="A232" s="10">
        <v>192</v>
      </c>
      <c r="B232" s="10" t="s">
        <v>4</v>
      </c>
      <c r="C232" s="9" t="s">
        <v>7</v>
      </c>
      <c r="D232" s="7" t="s">
        <v>6</v>
      </c>
      <c r="E232" s="12">
        <v>2.1</v>
      </c>
      <c r="F232" s="12">
        <v>0.59</v>
      </c>
      <c r="G232" s="12">
        <v>0.02</v>
      </c>
      <c r="H232" s="12">
        <f t="shared" si="8"/>
        <v>0.57</v>
      </c>
      <c r="I232" s="14">
        <f t="shared" si="9"/>
        <v>3.389830508474576</v>
      </c>
      <c r="J232" s="13">
        <v>10</v>
      </c>
      <c r="K232" s="13" t="s">
        <v>5</v>
      </c>
      <c r="L232" s="8" t="s">
        <v>543</v>
      </c>
    </row>
    <row r="233" spans="1:12" ht="86.25" customHeight="1">
      <c r="A233" s="10">
        <v>193</v>
      </c>
      <c r="B233" s="10" t="s">
        <v>4</v>
      </c>
      <c r="C233" s="8" t="s">
        <v>3</v>
      </c>
      <c r="D233" s="7" t="s">
        <v>2</v>
      </c>
      <c r="E233" s="12">
        <v>4.85</v>
      </c>
      <c r="F233" s="12">
        <v>2.81</v>
      </c>
      <c r="G233" s="12">
        <v>2.65</v>
      </c>
      <c r="H233" s="12">
        <f t="shared" si="8"/>
        <v>0.16000000000000014</v>
      </c>
      <c r="I233" s="14">
        <f t="shared" si="9"/>
        <v>94.30604982206405</v>
      </c>
      <c r="J233" s="13">
        <v>103</v>
      </c>
      <c r="K233" s="13" t="s">
        <v>1</v>
      </c>
      <c r="L233" s="8" t="s">
        <v>544</v>
      </c>
    </row>
    <row r="234" spans="1:12" s="4" customFormat="1" ht="39.75" customHeight="1">
      <c r="A234" s="7"/>
      <c r="B234" s="7"/>
      <c r="C234" s="7" t="s">
        <v>0</v>
      </c>
      <c r="D234" s="6"/>
      <c r="E234" s="6">
        <f>SUM(E227:E233)</f>
        <v>64.78</v>
      </c>
      <c r="F234" s="6">
        <f>SUM(F227:F233)</f>
        <v>57.84</v>
      </c>
      <c r="G234" s="6">
        <f>SUM(G227:G233)</f>
        <v>57.24</v>
      </c>
      <c r="H234" s="6">
        <f t="shared" si="6"/>
        <v>0.6000000000000014</v>
      </c>
      <c r="I234" s="14">
        <f t="shared" si="7"/>
        <v>98.96265560165975</v>
      </c>
      <c r="J234" s="6"/>
      <c r="K234" s="6"/>
      <c r="L234" s="5"/>
    </row>
  </sheetData>
  <sheetProtection/>
  <mergeCells count="3">
    <mergeCell ref="A1:L1"/>
    <mergeCell ref="A3:C3"/>
    <mergeCell ref="B5:C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Bhargav</cp:lastModifiedBy>
  <cp:lastPrinted>2013-02-07T09:04:25Z</cp:lastPrinted>
  <dcterms:created xsi:type="dcterms:W3CDTF">2012-12-07T09:53:32Z</dcterms:created>
  <dcterms:modified xsi:type="dcterms:W3CDTF">2013-08-06T05:58:35Z</dcterms:modified>
  <cp:category/>
  <cp:version/>
  <cp:contentType/>
  <cp:contentStatus/>
</cp:coreProperties>
</file>