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ec.wise nlcpr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<sst xmlns="http://schemas.openxmlformats.org/spreadsheetml/2006/main" count="42" uniqueCount="42">
  <si>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***</t>
  </si>
  <si>
    <t>Rs. 130.63 cr.</t>
  </si>
  <si>
    <t>Fund released by M/DONER to Sarva Siksha Abhiyan. (2005-08)</t>
  </si>
  <si>
    <t>**</t>
  </si>
  <si>
    <t>Rs.74.33 cr.</t>
  </si>
  <si>
    <t>Fund released by M/DONER directly to Assam University (including Diphu Campus) , IIT Guwahati &amp; Tezpur University</t>
  </si>
  <si>
    <t>*</t>
  </si>
  <si>
    <t>GRAND TOTAL</t>
  </si>
  <si>
    <t>Additional BTC Package</t>
  </si>
  <si>
    <t xml:space="preserve">BTC Package </t>
  </si>
  <si>
    <t xml:space="preserve">BRO </t>
  </si>
  <si>
    <t>Hill Areas</t>
  </si>
  <si>
    <t>NERAMAC</t>
  </si>
  <si>
    <t>JUDICIAL</t>
  </si>
  <si>
    <t xml:space="preserve">SCIENCE &amp; TECHNOLOGY </t>
  </si>
  <si>
    <t xml:space="preserve">INDUSTRIES </t>
  </si>
  <si>
    <t xml:space="preserve">SPORT &amp; YOUTH WELFARE                     </t>
  </si>
  <si>
    <t xml:space="preserve">PHE </t>
  </si>
  <si>
    <t xml:space="preserve">URBAN DEVELOPMENT </t>
  </si>
  <si>
    <t>TRANSPORT</t>
  </si>
  <si>
    <t xml:space="preserve">GDD </t>
  </si>
  <si>
    <t>CULTURAL AFFAIRS</t>
  </si>
  <si>
    <t xml:space="preserve">HEALTH &amp; F.W. </t>
  </si>
  <si>
    <t>EDUCATION</t>
  </si>
  <si>
    <t>AGRICULTURE</t>
  </si>
  <si>
    <t>IRGN. MINOR</t>
  </si>
  <si>
    <t>WATER RESOURCES</t>
  </si>
  <si>
    <t xml:space="preserve">POWER </t>
  </si>
  <si>
    <t xml:space="preserve">PWD </t>
  </si>
  <si>
    <t>% TAGE OF UTILISATION</t>
  </si>
  <si>
    <t>TOTAL UNUTILISED FUND</t>
  </si>
  <si>
    <t>TOTAL FUND UTILISED BY GOA</t>
  </si>
  <si>
    <t>TOTAL FUND RELEASED BY GOI</t>
  </si>
  <si>
    <t>TOTAL APPROVED COST</t>
  </si>
  <si>
    <t>SECTOR</t>
  </si>
  <si>
    <t>Sl.No.</t>
  </si>
  <si>
    <t>(Rs. in crore)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</si>
  <si>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(status as on 30-07-2013) </t>
  </si>
  <si>
    <t>TOTAL NO. OF PROJECTS SANCTIONED by GOI (1998-99 to 2013-14)</t>
  </si>
  <si>
    <t>(UC &amp; CC submitted for Rs.74.33cr.)</t>
  </si>
  <si>
    <t>(UC &amp; CC submitted for Rs.130.63cr.)</t>
  </si>
  <si>
    <t>Out of 564 projects, 326 has been completed .(of which 294 general nlcpr and 32 btc package completed)</t>
  </si>
</sst>
</file>

<file path=xl/styles.xml><?xml version="1.0" encoding="utf-8"?>
<styleSheet xmlns="http://schemas.openxmlformats.org/spreadsheetml/2006/main">
  <numFmts count="9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Rs.&quot;\ #,##0.00;[Red]&quot;Rs.&quot;\ \-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A1" sqref="A1:IV65536"/>
    </sheetView>
  </sheetViews>
  <sheetFormatPr defaultColWidth="9.140625" defaultRowHeight="12.75"/>
  <cols>
    <col min="1" max="1" width="6.421875" style="1" customWidth="1"/>
    <col min="2" max="2" width="38.57421875" style="17" customWidth="1"/>
    <col min="3" max="3" width="26.7109375" style="1" customWidth="1"/>
    <col min="4" max="4" width="20.00390625" style="1" customWidth="1"/>
    <col min="5" max="5" width="22.8515625" style="1" customWidth="1"/>
    <col min="6" max="6" width="21.57421875" style="1" customWidth="1"/>
    <col min="7" max="7" width="21.140625" style="1" customWidth="1"/>
    <col min="8" max="8" width="23.7109375" style="1" customWidth="1"/>
    <col min="9" max="16384" width="9.140625" style="1" customWidth="1"/>
  </cols>
  <sheetData>
    <row r="1" spans="1:8" ht="55.5" customHeight="1">
      <c r="A1" s="21" t="s">
        <v>37</v>
      </c>
      <c r="B1" s="21"/>
      <c r="C1" s="21"/>
      <c r="D1" s="21"/>
      <c r="E1" s="21"/>
      <c r="F1" s="21"/>
      <c r="G1" s="21"/>
      <c r="H1" s="21"/>
    </row>
    <row r="2" ht="33" customHeight="1">
      <c r="B2" s="1"/>
    </row>
    <row r="3" spans="7:8" ht="20.25">
      <c r="G3" s="22" t="s">
        <v>36</v>
      </c>
      <c r="H3" s="22"/>
    </row>
    <row r="4" spans="1:8" ht="102.75" customHeight="1">
      <c r="A4" s="2" t="s">
        <v>35</v>
      </c>
      <c r="B4" s="3" t="s">
        <v>34</v>
      </c>
      <c r="C4" s="2" t="s">
        <v>38</v>
      </c>
      <c r="D4" s="2" t="s">
        <v>33</v>
      </c>
      <c r="E4" s="4" t="s">
        <v>32</v>
      </c>
      <c r="F4" s="4" t="s">
        <v>31</v>
      </c>
      <c r="G4" s="5" t="s">
        <v>30</v>
      </c>
      <c r="H4" s="6" t="s">
        <v>29</v>
      </c>
    </row>
    <row r="5" spans="1:8" ht="27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15" customFormat="1" ht="60" customHeight="1">
      <c r="A6" s="7">
        <v>1</v>
      </c>
      <c r="B6" s="8" t="s">
        <v>28</v>
      </c>
      <c r="C6" s="7">
        <v>166</v>
      </c>
      <c r="D6" s="9">
        <v>970.02</v>
      </c>
      <c r="E6" s="9">
        <v>562.86</v>
      </c>
      <c r="F6" s="9">
        <v>389.61</v>
      </c>
      <c r="G6" s="9">
        <f>E6-F6</f>
        <v>173.25</v>
      </c>
      <c r="H6" s="9">
        <f aca="true" t="shared" si="0" ref="H6:H27">F6/E6*100</f>
        <v>69.21969939238886</v>
      </c>
    </row>
    <row r="7" spans="1:8" s="15" customFormat="1" ht="60" customHeight="1">
      <c r="A7" s="7">
        <v>2</v>
      </c>
      <c r="B7" s="8" t="s">
        <v>27</v>
      </c>
      <c r="C7" s="7">
        <v>46</v>
      </c>
      <c r="D7" s="9">
        <v>237.81</v>
      </c>
      <c r="E7" s="9">
        <v>189.58</v>
      </c>
      <c r="F7" s="9">
        <v>156.32</v>
      </c>
      <c r="G7" s="9">
        <f aca="true" t="shared" si="1" ref="G7:G26">E7-F7</f>
        <v>33.26000000000002</v>
      </c>
      <c r="H7" s="9">
        <f t="shared" si="0"/>
        <v>82.4559552695432</v>
      </c>
    </row>
    <row r="8" spans="1:8" s="15" customFormat="1" ht="60" customHeight="1">
      <c r="A8" s="7">
        <v>3</v>
      </c>
      <c r="B8" s="8" t="s">
        <v>26</v>
      </c>
      <c r="C8" s="7">
        <v>31</v>
      </c>
      <c r="D8" s="7">
        <v>100.11</v>
      </c>
      <c r="E8" s="9">
        <v>88.29</v>
      </c>
      <c r="F8" s="7">
        <v>83.72</v>
      </c>
      <c r="G8" s="9">
        <f t="shared" si="1"/>
        <v>4.570000000000007</v>
      </c>
      <c r="H8" s="9">
        <f t="shared" si="0"/>
        <v>94.8238758636312</v>
      </c>
    </row>
    <row r="9" spans="1:8" s="15" customFormat="1" ht="60" customHeight="1">
      <c r="A9" s="7">
        <v>4</v>
      </c>
      <c r="B9" s="8" t="s">
        <v>25</v>
      </c>
      <c r="C9" s="7">
        <v>122</v>
      </c>
      <c r="D9" s="9">
        <v>70.74</v>
      </c>
      <c r="E9" s="9">
        <v>38.19</v>
      </c>
      <c r="F9" s="9">
        <v>28.16</v>
      </c>
      <c r="G9" s="9">
        <f t="shared" si="1"/>
        <v>10.029999999999998</v>
      </c>
      <c r="H9" s="9">
        <f t="shared" si="0"/>
        <v>73.73658025661169</v>
      </c>
    </row>
    <row r="10" spans="1:8" s="15" customFormat="1" ht="60" customHeight="1">
      <c r="A10" s="7">
        <v>5</v>
      </c>
      <c r="B10" s="8" t="s">
        <v>24</v>
      </c>
      <c r="C10" s="7">
        <v>2</v>
      </c>
      <c r="D10" s="7">
        <v>79.22</v>
      </c>
      <c r="E10" s="7">
        <v>72.04</v>
      </c>
      <c r="F10" s="9">
        <v>68.95</v>
      </c>
      <c r="G10" s="9">
        <f t="shared" si="1"/>
        <v>3.0900000000000034</v>
      </c>
      <c r="H10" s="9">
        <f t="shared" si="0"/>
        <v>95.71071626873959</v>
      </c>
    </row>
    <row r="11" spans="1:8" s="15" customFormat="1" ht="60" customHeight="1">
      <c r="A11" s="7">
        <v>6</v>
      </c>
      <c r="B11" s="8" t="s">
        <v>23</v>
      </c>
      <c r="C11" s="7">
        <v>8</v>
      </c>
      <c r="D11" s="9">
        <v>39.01</v>
      </c>
      <c r="E11" s="9">
        <v>20.04</v>
      </c>
      <c r="F11" s="9">
        <v>12.05</v>
      </c>
      <c r="G11" s="9">
        <f t="shared" si="1"/>
        <v>7.989999999999998</v>
      </c>
      <c r="H11" s="9">
        <f t="shared" si="0"/>
        <v>60.12974051896208</v>
      </c>
    </row>
    <row r="12" spans="1:8" s="15" customFormat="1" ht="60" customHeight="1">
      <c r="A12" s="7">
        <v>7</v>
      </c>
      <c r="B12" s="8" t="s">
        <v>22</v>
      </c>
      <c r="C12" s="7">
        <v>7</v>
      </c>
      <c r="D12" s="9">
        <v>49.97</v>
      </c>
      <c r="E12" s="9">
        <v>38.97</v>
      </c>
      <c r="F12" s="9">
        <v>33.32</v>
      </c>
      <c r="G12" s="9">
        <f t="shared" si="1"/>
        <v>5.649999999999999</v>
      </c>
      <c r="H12" s="9">
        <f t="shared" si="0"/>
        <v>85.50166794970491</v>
      </c>
    </row>
    <row r="13" spans="1:8" s="15" customFormat="1" ht="60" customHeight="1">
      <c r="A13" s="7">
        <v>8</v>
      </c>
      <c r="B13" s="8" t="s">
        <v>21</v>
      </c>
      <c r="C13" s="7">
        <v>9</v>
      </c>
      <c r="D13" s="9">
        <v>69.08</v>
      </c>
      <c r="E13" s="9">
        <v>45.46</v>
      </c>
      <c r="F13" s="9">
        <v>34.4</v>
      </c>
      <c r="G13" s="9">
        <f t="shared" si="1"/>
        <v>11.060000000000002</v>
      </c>
      <c r="H13" s="9">
        <f t="shared" si="0"/>
        <v>75.67091948966123</v>
      </c>
    </row>
    <row r="14" spans="1:8" s="15" customFormat="1" ht="60" customHeight="1">
      <c r="A14" s="7">
        <v>9</v>
      </c>
      <c r="B14" s="8" t="s">
        <v>20</v>
      </c>
      <c r="C14" s="7">
        <v>2</v>
      </c>
      <c r="D14" s="9">
        <v>80</v>
      </c>
      <c r="E14" s="9">
        <v>71.8</v>
      </c>
      <c r="F14" s="9">
        <v>69.68</v>
      </c>
      <c r="G14" s="9">
        <f t="shared" si="1"/>
        <v>2.1199999999999903</v>
      </c>
      <c r="H14" s="9">
        <f t="shared" si="0"/>
        <v>97.0473537604457</v>
      </c>
    </row>
    <row r="15" spans="1:8" s="15" customFormat="1" ht="60" customHeight="1">
      <c r="A15" s="7">
        <v>10</v>
      </c>
      <c r="B15" s="8" t="s">
        <v>19</v>
      </c>
      <c r="C15" s="7">
        <v>1</v>
      </c>
      <c r="D15" s="9">
        <v>9.24</v>
      </c>
      <c r="E15" s="9">
        <v>6.56</v>
      </c>
      <c r="F15" s="9">
        <v>6.56</v>
      </c>
      <c r="G15" s="9">
        <f t="shared" si="1"/>
        <v>0</v>
      </c>
      <c r="H15" s="9">
        <f t="shared" si="0"/>
        <v>100</v>
      </c>
    </row>
    <row r="16" spans="1:8" s="15" customFormat="1" ht="60" customHeight="1">
      <c r="A16" s="7">
        <v>11</v>
      </c>
      <c r="B16" s="8" t="s">
        <v>18</v>
      </c>
      <c r="C16" s="7">
        <v>19</v>
      </c>
      <c r="D16" s="9">
        <v>241.09</v>
      </c>
      <c r="E16" s="9">
        <v>98.82</v>
      </c>
      <c r="F16" s="9">
        <v>40.81</v>
      </c>
      <c r="G16" s="9">
        <f t="shared" si="1"/>
        <v>58.00999999999999</v>
      </c>
      <c r="H16" s="9">
        <f t="shared" si="0"/>
        <v>41.297308237198955</v>
      </c>
    </row>
    <row r="17" spans="1:8" s="15" customFormat="1" ht="60" customHeight="1">
      <c r="A17" s="7">
        <v>12</v>
      </c>
      <c r="B17" s="8" t="s">
        <v>17</v>
      </c>
      <c r="C17" s="7">
        <v>3</v>
      </c>
      <c r="D17" s="9">
        <v>14.09</v>
      </c>
      <c r="E17" s="9">
        <v>9.69</v>
      </c>
      <c r="F17" s="9">
        <v>8.66</v>
      </c>
      <c r="G17" s="9">
        <f t="shared" si="1"/>
        <v>1.0299999999999994</v>
      </c>
      <c r="H17" s="9">
        <f t="shared" si="0"/>
        <v>89.37048503611972</v>
      </c>
    </row>
    <row r="18" spans="1:8" s="15" customFormat="1" ht="60" customHeight="1">
      <c r="A18" s="7">
        <v>13</v>
      </c>
      <c r="B18" s="8" t="s">
        <v>16</v>
      </c>
      <c r="C18" s="7">
        <v>10</v>
      </c>
      <c r="D18" s="9">
        <v>115.38</v>
      </c>
      <c r="E18" s="9">
        <v>96.39</v>
      </c>
      <c r="F18" s="9">
        <v>86.54</v>
      </c>
      <c r="G18" s="9">
        <f t="shared" si="1"/>
        <v>9.849999999999994</v>
      </c>
      <c r="H18" s="9">
        <f t="shared" si="0"/>
        <v>89.78109762423489</v>
      </c>
    </row>
    <row r="19" spans="1:8" s="15" customFormat="1" ht="60" customHeight="1">
      <c r="A19" s="7">
        <v>14</v>
      </c>
      <c r="B19" s="8" t="s">
        <v>15</v>
      </c>
      <c r="C19" s="7">
        <v>2</v>
      </c>
      <c r="D19" s="9">
        <v>16.42</v>
      </c>
      <c r="E19" s="9">
        <v>8.69</v>
      </c>
      <c r="F19" s="9">
        <v>8.69</v>
      </c>
      <c r="G19" s="9">
        <f t="shared" si="1"/>
        <v>0</v>
      </c>
      <c r="H19" s="9">
        <f t="shared" si="0"/>
        <v>100</v>
      </c>
    </row>
    <row r="20" spans="1:8" s="15" customFormat="1" ht="60" customHeight="1">
      <c r="A20" s="7">
        <v>15</v>
      </c>
      <c r="B20" s="8" t="s">
        <v>14</v>
      </c>
      <c r="C20" s="7">
        <v>1</v>
      </c>
      <c r="D20" s="9">
        <v>4.5</v>
      </c>
      <c r="E20" s="9">
        <v>4.5</v>
      </c>
      <c r="F20" s="9">
        <v>4.5</v>
      </c>
      <c r="G20" s="9">
        <f t="shared" si="1"/>
        <v>0</v>
      </c>
      <c r="H20" s="9">
        <f t="shared" si="0"/>
        <v>100</v>
      </c>
    </row>
    <row r="21" spans="1:8" s="15" customFormat="1" ht="60" customHeight="1">
      <c r="A21" s="7">
        <v>16</v>
      </c>
      <c r="B21" s="8" t="s">
        <v>13</v>
      </c>
      <c r="C21" s="7">
        <v>1</v>
      </c>
      <c r="D21" s="9">
        <v>3.54</v>
      </c>
      <c r="E21" s="9">
        <v>3.53</v>
      </c>
      <c r="F21" s="9">
        <v>3.53</v>
      </c>
      <c r="G21" s="9">
        <f t="shared" si="1"/>
        <v>0</v>
      </c>
      <c r="H21" s="9">
        <f t="shared" si="0"/>
        <v>100</v>
      </c>
    </row>
    <row r="22" spans="1:8" s="15" customFormat="1" ht="60" customHeight="1">
      <c r="A22" s="7">
        <v>17</v>
      </c>
      <c r="B22" s="8" t="s">
        <v>12</v>
      </c>
      <c r="C22" s="7">
        <v>1</v>
      </c>
      <c r="D22" s="9">
        <v>2.48</v>
      </c>
      <c r="E22" s="9">
        <v>2.07</v>
      </c>
      <c r="F22" s="9">
        <v>1.69</v>
      </c>
      <c r="G22" s="9">
        <f t="shared" si="1"/>
        <v>0.3799999999999999</v>
      </c>
      <c r="H22" s="9">
        <f t="shared" si="0"/>
        <v>81.6425120772947</v>
      </c>
    </row>
    <row r="23" spans="1:8" s="15" customFormat="1" ht="60" customHeight="1">
      <c r="A23" s="7">
        <v>18</v>
      </c>
      <c r="B23" s="8" t="s">
        <v>11</v>
      </c>
      <c r="C23" s="7">
        <v>56</v>
      </c>
      <c r="D23" s="9">
        <v>303.37</v>
      </c>
      <c r="E23" s="9">
        <v>150.13</v>
      </c>
      <c r="F23" s="9">
        <v>75.01</v>
      </c>
      <c r="G23" s="9">
        <f t="shared" si="1"/>
        <v>75.11999999999999</v>
      </c>
      <c r="H23" s="9">
        <f t="shared" si="0"/>
        <v>49.963365083594226</v>
      </c>
    </row>
    <row r="24" spans="1:8" s="15" customFormat="1" ht="60" customHeight="1">
      <c r="A24" s="7">
        <v>19</v>
      </c>
      <c r="B24" s="8" t="s">
        <v>10</v>
      </c>
      <c r="C24" s="7">
        <v>17</v>
      </c>
      <c r="D24" s="9">
        <v>106.39</v>
      </c>
      <c r="E24" s="9">
        <v>98.83</v>
      </c>
      <c r="F24" s="9">
        <v>98.91</v>
      </c>
      <c r="G24" s="9">
        <f t="shared" si="1"/>
        <v>-0.0799999999999983</v>
      </c>
      <c r="H24" s="9">
        <f t="shared" si="0"/>
        <v>100.08094708084589</v>
      </c>
    </row>
    <row r="25" spans="1:8" s="15" customFormat="1" ht="60" customHeight="1">
      <c r="A25" s="7">
        <v>20</v>
      </c>
      <c r="B25" s="8" t="s">
        <v>9</v>
      </c>
      <c r="C25" s="7">
        <v>42</v>
      </c>
      <c r="D25" s="9">
        <v>476.28</v>
      </c>
      <c r="E25" s="9">
        <v>457.15</v>
      </c>
      <c r="F25" s="9">
        <v>437</v>
      </c>
      <c r="G25" s="9">
        <f t="shared" si="1"/>
        <v>20.149999999999977</v>
      </c>
      <c r="H25" s="9">
        <f t="shared" si="0"/>
        <v>95.5922563709942</v>
      </c>
    </row>
    <row r="26" spans="1:8" s="15" customFormat="1" ht="60" customHeight="1">
      <c r="A26" s="7">
        <v>21</v>
      </c>
      <c r="B26" s="8" t="s">
        <v>8</v>
      </c>
      <c r="C26" s="7">
        <v>18</v>
      </c>
      <c r="D26" s="9">
        <v>235.12</v>
      </c>
      <c r="E26" s="9">
        <v>110.45</v>
      </c>
      <c r="F26" s="9">
        <v>24.05</v>
      </c>
      <c r="G26" s="9">
        <f t="shared" si="1"/>
        <v>86.4</v>
      </c>
      <c r="H26" s="9">
        <f t="shared" si="0"/>
        <v>21.77455862381168</v>
      </c>
    </row>
    <row r="27" spans="1:8" ht="60" customHeight="1">
      <c r="A27" s="6"/>
      <c r="B27" s="10" t="s">
        <v>7</v>
      </c>
      <c r="C27" s="6">
        <f>SUM(C6:C26)</f>
        <v>564</v>
      </c>
      <c r="D27" s="6">
        <f>SUM(D6:D26)</f>
        <v>3223.8599999999997</v>
      </c>
      <c r="E27" s="6">
        <f>SUM(E6:E26)</f>
        <v>2174.04</v>
      </c>
      <c r="F27" s="6">
        <f>SUM(F6:F26)</f>
        <v>1672.1599999999999</v>
      </c>
      <c r="G27" s="6">
        <f>SUM(G6:G26)</f>
        <v>501.88</v>
      </c>
      <c r="H27" s="9">
        <f t="shared" si="0"/>
        <v>76.91486817169877</v>
      </c>
    </row>
    <row r="28" spans="1:8" ht="19.5" customHeight="1">
      <c r="A28" s="11"/>
      <c r="B28" s="12"/>
      <c r="C28" s="11"/>
      <c r="D28" s="11"/>
      <c r="E28" s="13"/>
      <c r="F28" s="13"/>
      <c r="G28" s="13"/>
      <c r="H28" s="13"/>
    </row>
    <row r="29" spans="1:8" s="15" customFormat="1" ht="64.5" customHeight="1">
      <c r="A29" s="15" t="s">
        <v>6</v>
      </c>
      <c r="B29" s="23" t="s">
        <v>5</v>
      </c>
      <c r="C29" s="23"/>
      <c r="D29" s="23"/>
      <c r="E29" s="23"/>
      <c r="F29" s="14" t="s">
        <v>4</v>
      </c>
      <c r="G29" s="24" t="s">
        <v>39</v>
      </c>
      <c r="H29" s="24"/>
    </row>
    <row r="30" spans="1:8" s="15" customFormat="1" ht="46.5" customHeight="1">
      <c r="A30" s="15" t="s">
        <v>3</v>
      </c>
      <c r="B30" s="23" t="s">
        <v>2</v>
      </c>
      <c r="C30" s="23"/>
      <c r="D30" s="23"/>
      <c r="E30" s="23"/>
      <c r="F30" s="16" t="s">
        <v>1</v>
      </c>
      <c r="G30" s="24" t="s">
        <v>40</v>
      </c>
      <c r="H30" s="24"/>
    </row>
    <row r="31" spans="1:8" ht="37.5" customHeight="1">
      <c r="A31" s="1" t="s">
        <v>0</v>
      </c>
      <c r="B31" s="18" t="s">
        <v>41</v>
      </c>
      <c r="C31" s="18"/>
      <c r="D31" s="18"/>
      <c r="E31" s="18"/>
      <c r="F31" s="18"/>
      <c r="G31" s="18"/>
      <c r="H31" s="18"/>
    </row>
    <row r="32" spans="2:8" ht="41.25" customHeight="1">
      <c r="B32" s="19"/>
      <c r="C32" s="19"/>
      <c r="D32" s="19"/>
      <c r="E32" s="19"/>
      <c r="F32" s="20"/>
      <c r="G32" s="20"/>
      <c r="H32" s="20"/>
    </row>
  </sheetData>
  <sheetProtection/>
  <mergeCells count="9">
    <mergeCell ref="B31:H31"/>
    <mergeCell ref="B32:E32"/>
    <mergeCell ref="F32:H32"/>
    <mergeCell ref="A1:H1"/>
    <mergeCell ref="G3:H3"/>
    <mergeCell ref="B29:E29"/>
    <mergeCell ref="G29:H29"/>
    <mergeCell ref="B30:E30"/>
    <mergeCell ref="G30:H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Bhargav</cp:lastModifiedBy>
  <dcterms:created xsi:type="dcterms:W3CDTF">2011-12-07T10:08:25Z</dcterms:created>
  <dcterms:modified xsi:type="dcterms:W3CDTF">2013-08-06T05:58:44Z</dcterms:modified>
  <cp:category/>
  <cp:version/>
  <cp:contentType/>
  <cp:contentStatus/>
</cp:coreProperties>
</file>